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tlas\CLC\CLC\LICITAÇÕES\Licitações 2025\PREGÃO ELETRÔNICO\PE_029_2025_SENAC_SEGURO_PARA_IMÓVEIS\02. Edital\Publicar\"/>
    </mc:Choice>
  </mc:AlternateContent>
  <xr:revisionPtr revIDLastSave="0" documentId="8_{25C5C654-E29A-41D4-B0DC-B3B7661724AB}" xr6:coauthVersionLast="47" xr6:coauthVersionMax="47" xr10:uidLastSave="{00000000-0000-0000-0000-000000000000}"/>
  <bookViews>
    <workbookView xWindow="-20610" yWindow="4245" windowWidth="20730" windowHeight="11160" xr2:uid="{01CFE379-E54E-4A87-BF4C-D23AEEAE1D14}"/>
  </bookViews>
  <sheets>
    <sheet name="Locais de Risco" sheetId="1" r:id="rId1"/>
    <sheet name="SINISTROS LOTE 01" sheetId="2" r:id="rId2"/>
  </sheets>
  <definedNames>
    <definedName name="_xlnm._FilterDatabase" localSheetId="0" hidden="1">'Locais de Risco'!$A$4:$AM$47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6" i="1" l="1"/>
  <c r="AB46" i="1" s="1"/>
  <c r="AA6" i="1"/>
  <c r="AB6" i="1" s="1"/>
  <c r="AA7" i="1"/>
  <c r="AB7" i="1" s="1"/>
  <c r="AA8" i="1"/>
  <c r="AB8" i="1" s="1"/>
  <c r="AA9" i="1"/>
  <c r="AB9" i="1" s="1"/>
  <c r="AA10" i="1"/>
  <c r="AB10" i="1" s="1"/>
  <c r="AA11" i="1"/>
  <c r="AB11" i="1" s="1"/>
  <c r="AA12" i="1"/>
  <c r="AB12" i="1" s="1"/>
  <c r="AA13" i="1"/>
  <c r="AB13" i="1" s="1"/>
  <c r="AA14" i="1"/>
  <c r="AB14" i="1" s="1"/>
  <c r="AA15" i="1"/>
  <c r="AB15" i="1" s="1"/>
  <c r="AA16" i="1"/>
  <c r="AB16" i="1" s="1"/>
  <c r="AA17" i="1"/>
  <c r="AB17" i="1" s="1"/>
  <c r="AA18" i="1"/>
  <c r="AB18" i="1" s="1"/>
  <c r="AA19" i="1"/>
  <c r="AB19" i="1" s="1"/>
  <c r="AA20" i="1"/>
  <c r="AB20" i="1" s="1"/>
  <c r="AA21" i="1"/>
  <c r="AB21" i="1" s="1"/>
  <c r="AA22" i="1"/>
  <c r="AB22" i="1" s="1"/>
  <c r="AA23" i="1"/>
  <c r="AB23" i="1" s="1"/>
  <c r="AA24" i="1"/>
  <c r="AB24" i="1" s="1"/>
  <c r="AA25" i="1"/>
  <c r="AB25" i="1" s="1"/>
  <c r="AA26" i="1"/>
  <c r="AB26" i="1" s="1"/>
  <c r="AA27" i="1"/>
  <c r="AB27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A34" i="1"/>
  <c r="AB34" i="1" s="1"/>
  <c r="AA35" i="1"/>
  <c r="AB35" i="1" s="1"/>
  <c r="AA36" i="1"/>
  <c r="AB36" i="1" s="1"/>
  <c r="AA37" i="1"/>
  <c r="AB37" i="1" s="1"/>
  <c r="AA38" i="1"/>
  <c r="AB38" i="1" s="1"/>
  <c r="AA39" i="1"/>
  <c r="AB39" i="1" s="1"/>
  <c r="AA40" i="1"/>
  <c r="AB40" i="1" s="1"/>
  <c r="AA41" i="1"/>
  <c r="AB41" i="1" s="1"/>
  <c r="AA42" i="1"/>
  <c r="AB42" i="1" s="1"/>
  <c r="AA43" i="1"/>
  <c r="AB43" i="1" s="1"/>
  <c r="AA44" i="1"/>
  <c r="AB44" i="1" s="1"/>
  <c r="AA45" i="1"/>
  <c r="AB45" i="1" s="1"/>
  <c r="AA5" i="1"/>
  <c r="AB5" i="1" s="1"/>
</calcChain>
</file>

<file path=xl/sharedStrings.xml><?xml version="1.0" encoding="utf-8"?>
<sst xmlns="http://schemas.openxmlformats.org/spreadsheetml/2006/main" count="803" uniqueCount="337">
  <si>
    <t>SEGURO PARA IMÓVEIS DO SENAC PARANÁ</t>
  </si>
  <si>
    <t>ITEM</t>
  </si>
  <si>
    <t>UNIDADE / MUNICÍPIO</t>
  </si>
  <si>
    <t>UNIDADE INTEGRADA AO SESC</t>
  </si>
  <si>
    <t>ENDEREÇO</t>
  </si>
  <si>
    <t>CEP</t>
  </si>
  <si>
    <t>CIDADE</t>
  </si>
  <si>
    <t>TELEFONE ou email</t>
  </si>
  <si>
    <t>CONTATO</t>
  </si>
  <si>
    <t>CNPJ</t>
  </si>
  <si>
    <t>ATIVIDADES</t>
  </si>
  <si>
    <t>Sistemas protecionais</t>
  </si>
  <si>
    <t>Unidades em obras</t>
  </si>
  <si>
    <t>COBERTURAS MÍNIMAS</t>
  </si>
  <si>
    <t>Extintores</t>
  </si>
  <si>
    <t>Detector de fumaça</t>
  </si>
  <si>
    <t>Hidrantes</t>
  </si>
  <si>
    <t>Vigilância Monitorada 24h</t>
  </si>
  <si>
    <t>Vigilante Desarmado</t>
  </si>
  <si>
    <t>S / N / PLAN.</t>
  </si>
  <si>
    <t>Porte da obra</t>
  </si>
  <si>
    <t>Prédio ocupado / desocupado</t>
  </si>
  <si>
    <t>Danos Elétricos</t>
  </si>
  <si>
    <t>Vendaval, Furacão, Ciclone, Tornado e Queda de Granizo</t>
  </si>
  <si>
    <t>Responsabilidade Civil Operações</t>
  </si>
  <si>
    <t>Resp. Civil Garagista - Modalidade Compreensiva</t>
  </si>
  <si>
    <t>Vagas de garagem</t>
  </si>
  <si>
    <t>Rua André de Barros, nº 750 - Centro, Curitiba, Paraná</t>
  </si>
  <si>
    <t>80010-080</t>
  </si>
  <si>
    <t>Curitiba</t>
  </si>
  <si>
    <t>03.541.088/0001-47</t>
  </si>
  <si>
    <t>S</t>
  </si>
  <si>
    <t>N</t>
  </si>
  <si>
    <t>-</t>
  </si>
  <si>
    <t>Ocupado</t>
  </si>
  <si>
    <t>Escolas, Universidades e Outros Educação (excluindo laboratórios de engenharia) - incluindo centro de treinamentos para adultos, Restaurantes, Lanchonetes, casas de chá, de sucos e similares</t>
  </si>
  <si>
    <t>UEPT 27 - PORTÃO</t>
  </si>
  <si>
    <t>Rua Calixto Razolini, nº 215 - Portão, Curitiba, Paraná</t>
  </si>
  <si>
    <t>81070-060</t>
  </si>
  <si>
    <t>03.541.088/0033-24</t>
  </si>
  <si>
    <t>Escolas, Universidades e Outros Educação (excluindo laboratórios de engenharia) - incluindo centro de treinamentos para adultos</t>
  </si>
  <si>
    <t>UEPT 32 - CAFÉ DO PAÇO</t>
  </si>
  <si>
    <t>INTEGRADA</t>
  </si>
  <si>
    <t>Praça Generoso Marques, nº 189 - Centro, Curitiba, Paraná</t>
  </si>
  <si>
    <t>80020-230</t>
  </si>
  <si>
    <t>03.541.088/0029-48</t>
  </si>
  <si>
    <t>UEPT 51 - BELVEDERE</t>
  </si>
  <si>
    <t>Rua Kellers, nº 290 - São Francisco, Curitiba, Paraná</t>
  </si>
  <si>
    <t>80410-100</t>
  </si>
  <si>
    <t>03.541.088/0049-91</t>
  </si>
  <si>
    <t>UEPT 53 CAFÉ BOTÂNICO</t>
  </si>
  <si>
    <t>Rua Engenheiro Ostoja Roguski, 350 - Jardim Botânico, Curitiba, Paraná</t>
  </si>
  <si>
    <t>80210-390</t>
  </si>
  <si>
    <t>03.541088/0051-06</t>
  </si>
  <si>
    <t>UEPT 02 - LONDRINA CENTRO</t>
  </si>
  <si>
    <t>Rua Raposo Tavares, nº 894 - Vila Larsen 1, Londrina, Paraná</t>
  </si>
  <si>
    <t>86010-580</t>
  </si>
  <si>
    <t>Londrina</t>
  </si>
  <si>
    <t>03.541.088/0017-04</t>
  </si>
  <si>
    <t>UEPT 42 - LONDRINA NORTE</t>
  </si>
  <si>
    <t>Rua Cegonha, nº 100 - Conjunto Habitacional Violim, Londrina, Paraná</t>
  </si>
  <si>
    <t>86084-635</t>
  </si>
  <si>
    <t>03.541.088/0036-77</t>
  </si>
  <si>
    <t>UEPT 45 - CAFÉ ESCOLA LONDRINA</t>
  </si>
  <si>
    <t>Rua Sergipe, nº 52, Quadra 11A - Centro, Londrina, Paraná</t>
  </si>
  <si>
    <t>86010-380</t>
  </si>
  <si>
    <t>03.541.088/0044-87</t>
  </si>
  <si>
    <t>UEPT 03 - MARINGÁ</t>
  </si>
  <si>
    <t>Avenida Colombo, nº 6225 - Zona 7, Maringá, Paraná</t>
  </si>
  <si>
    <t>87020-000</t>
  </si>
  <si>
    <t>Maringá</t>
  </si>
  <si>
    <t>03.541.088/0016-23</t>
  </si>
  <si>
    <t>UEPT 04 - CASCAVEL</t>
  </si>
  <si>
    <t>Rua Recife, nº 2283 - Coqueiral, Cascavel, Paraná</t>
  </si>
  <si>
    <t>85810-031</t>
  </si>
  <si>
    <t>Cascavel</t>
  </si>
  <si>
    <t>03.541.088/0004-90</t>
  </si>
  <si>
    <t>UEPT 05 - APUCARANA</t>
  </si>
  <si>
    <t>Rua Gastão Vidigal, nº 185 - Centro, Apucarana, Paraná</t>
  </si>
  <si>
    <t>86800-050</t>
  </si>
  <si>
    <t>Apucarana</t>
  </si>
  <si>
    <t>03.541.088/0031-62</t>
  </si>
  <si>
    <t>UEPT 06 - FOZ DO IGUAÇU</t>
  </si>
  <si>
    <t>Rua João Rouver, nº 160 - Centro, Foz do Iguaçu, Paraná</t>
  </si>
  <si>
    <t>85851-300</t>
  </si>
  <si>
    <t>Foz do Iguaçu</t>
  </si>
  <si>
    <t>03.541.088/0018-95</t>
  </si>
  <si>
    <t>UEPT 07 - GUARAPUAVA</t>
  </si>
  <si>
    <t>Rua Padre Chagas, nº 3899 - Centro, Guarapuava, Paraná</t>
  </si>
  <si>
    <t>85010-020</t>
  </si>
  <si>
    <t>Guarapuava</t>
  </si>
  <si>
    <t>03.541.088/0003-09</t>
  </si>
  <si>
    <t>UEPT 08 - PONTA GROSSA</t>
  </si>
  <si>
    <t>Avenida João Manoel dos Santos Ribas, nº 313 - Centro, Ponta Grossa, Paraná</t>
  </si>
  <si>
    <t>84051-410</t>
  </si>
  <si>
    <t>Ponta Grossa</t>
  </si>
  <si>
    <t>03.541.088/0011-19</t>
  </si>
  <si>
    <t>UEPT 50 - ESTAÇÃO SAUDADE</t>
  </si>
  <si>
    <t>Rua Fernandes Pinheiro, S/N, (Praça João Pessoa) - Centro, Ponta Grossa, Paraná</t>
  </si>
  <si>
    <t>84010-135</t>
  </si>
  <si>
    <t>03.541.088/0048-00</t>
  </si>
  <si>
    <t>UEPT 09 - PATO BRANCO</t>
  </si>
  <si>
    <t>Avenida Tupi, nº 385 - Bortot, Pato Branco, Paraná</t>
  </si>
  <si>
    <t>85504-000</t>
  </si>
  <si>
    <t>Pato Branco</t>
  </si>
  <si>
    <t>03.541/088/0005-70</t>
  </si>
  <si>
    <t>UEPT 10 - UMUARAMA</t>
  </si>
  <si>
    <t>Avenida Duque de Caxias, nº 5238 - Armazém, Umuarama, Paraná</t>
  </si>
  <si>
    <t>87504-040</t>
  </si>
  <si>
    <t>Umuarama</t>
  </si>
  <si>
    <t>03.541.088/0014-61</t>
  </si>
  <si>
    <t>UEPT 11 - CAMPO MOURÃO</t>
  </si>
  <si>
    <t>Rua João Josafat, nº 1651 - Centro, Campo Mourão, Paraná</t>
  </si>
  <si>
    <t>87302-170</t>
  </si>
  <si>
    <t>Campo Mourão</t>
  </si>
  <si>
    <t>03.541.088/0010-38</t>
  </si>
  <si>
    <t>UEPT 12 - PARANAGUÁ</t>
  </si>
  <si>
    <t>Alameda Coronel Elysio Pereira, nº 1191 - Estradinha, Paranaguá, Paraná</t>
  </si>
  <si>
    <t>83206-000</t>
  </si>
  <si>
    <t>Paranaguá</t>
  </si>
  <si>
    <t>03.541.088/0019-76</t>
  </si>
  <si>
    <t>UEPT 13 - PARANAVAÍ</t>
  </si>
  <si>
    <t>Avenida Rio Grande do Norte, nº 1240 - Centro, Paranavaí, Paraná</t>
  </si>
  <si>
    <t>87701-020</t>
  </si>
  <si>
    <t>Paranavaí</t>
  </si>
  <si>
    <t>03.541.088/0009-02</t>
  </si>
  <si>
    <t>UEPT 14 - CASTRO</t>
  </si>
  <si>
    <t>Rua Alfredo Luiz de Mattos, nº 273 - Centro, Castro, Paraná</t>
  </si>
  <si>
    <t>84165-030</t>
  </si>
  <si>
    <t>Castro</t>
  </si>
  <si>
    <t>03.541.088/0012-08</t>
  </si>
  <si>
    <t>UEPT 15 - TOLEDO</t>
  </si>
  <si>
    <t>Rua Guaíra, nº 3332 - Jardim La Salle, Toledo, Paraná</t>
  </si>
  <si>
    <t>85903-220</t>
  </si>
  <si>
    <t>Toledo</t>
  </si>
  <si>
    <t>03.541.088/0006-51</t>
  </si>
  <si>
    <t>UEPT 16 - FRANCISCO BELTRÃO</t>
  </si>
  <si>
    <t>Avenida Julio Assis Cavalheiro, nº 2191 - Centro, Francisco Beltrão, Paraná</t>
  </si>
  <si>
    <t>85601-274</t>
  </si>
  <si>
    <t>Francisco Beltrão</t>
  </si>
  <si>
    <t>03.541.088/0002-28</t>
  </si>
  <si>
    <t>UEPT 18 - UNIÃO DA VITÓRIA</t>
  </si>
  <si>
    <t>Rua Valentin Varacoski, 161 - Centro, União da Vitória, Paraná</t>
  </si>
  <si>
    <t>84600-110</t>
  </si>
  <si>
    <t>União da Vitória</t>
  </si>
  <si>
    <t>03.541.088/0027-86</t>
  </si>
  <si>
    <t>UEPT 19 - JACAREZINHO</t>
  </si>
  <si>
    <t>Rua Dois de Abril, nº 742 - Centro, Jacarezinho, Paraná</t>
  </si>
  <si>
    <t>86400-000</t>
  </si>
  <si>
    <t>Jacarezinho</t>
  </si>
  <si>
    <t>03.541.088/0007-32</t>
  </si>
  <si>
    <t>UEPT 22 - IVAIPORÃ</t>
  </si>
  <si>
    <t>Avenida Aparício Cardoso Bittencourt, nº 950 - Jardim Imperial, Ivaiporã, Paraná</t>
  </si>
  <si>
    <t>86870-000</t>
  </si>
  <si>
    <t>Ivaiporã</t>
  </si>
  <si>
    <t>03.541.088/0032-43</t>
  </si>
  <si>
    <t>UEPT 29 - SÃO MATEUS DO SUL</t>
  </si>
  <si>
    <t>Rua Ledy Afonso Roderjan, nº 1191 - Centro, São Mateus do Sul, Paraná</t>
  </si>
  <si>
    <t>83900-000</t>
  </si>
  <si>
    <t>São Mateus do Sul</t>
  </si>
  <si>
    <t>03.541.088/0025-14</t>
  </si>
  <si>
    <t>UEPT 30 - CORNÉLIO PROCÓPIO</t>
  </si>
  <si>
    <t>Avenida Minas Gerais, nº 751 - Centro, Cornélio Procópio, Paraná</t>
  </si>
  <si>
    <t>86300-000</t>
  </si>
  <si>
    <t>Cornélio Procópio</t>
  </si>
  <si>
    <t>03.541.088/0022-71</t>
  </si>
  <si>
    <t>UEPT 36 - MEDIANEIRA</t>
  </si>
  <si>
    <t>Rua Riachuelo, nº 1761 - Centro, Medianeira, Paraná</t>
  </si>
  <si>
    <t>85720-043</t>
  </si>
  <si>
    <t>Medianeira</t>
  </si>
  <si>
    <t>03.541.088/0040-53</t>
  </si>
  <si>
    <t>UEPT 37 - MARECHAL CÂNDIDO RONDON</t>
  </si>
  <si>
    <t>Rua Santa Catarina, nº 5736 - Vila Gaúcha, Marechal Cândido Rondon, Paraná</t>
  </si>
  <si>
    <t>85966-184</t>
  </si>
  <si>
    <t>Marechal Cândido Rondon</t>
  </si>
  <si>
    <t>03.541.088/0039-10</t>
  </si>
  <si>
    <t>UEPT 38 - RIO NEGRO</t>
  </si>
  <si>
    <t>Rua Marçal José Pereira, nº 100 - Estação Nova, Rio Negro, Paraná</t>
  </si>
  <si>
    <t>83881-006</t>
  </si>
  <si>
    <t>Rio Negro</t>
  </si>
  <si>
    <t>03.541.088/0043-04</t>
  </si>
  <si>
    <t>UEPT 39 - SÃO JOSÉ DOS PINHAIS</t>
  </si>
  <si>
    <t>Avenida Rocha Pombo, nº 3028 - Águas Belas, São José dos Pinhais, Paraná</t>
  </si>
  <si>
    <t>83010-620</t>
  </si>
  <si>
    <t>São José dos Pinhais</t>
  </si>
  <si>
    <t>03.541.088/0037-58</t>
  </si>
  <si>
    <t>UEPT 47 - NOVA LONDRINA</t>
  </si>
  <si>
    <t>Rua Fioravante Montanher, n°576 - Nova Londrina, Paraná</t>
  </si>
  <si>
    <t>87970-000</t>
  </si>
  <si>
    <t>Nova Londrina</t>
  </si>
  <si>
    <t>03.541.088/0045-68</t>
  </si>
  <si>
    <t>UEPT 48 - ARAPONGAS</t>
  </si>
  <si>
    <t>Rua Tico Tico Rei, S/N - Jardim Caravelle, Arapongas, Paraná</t>
  </si>
  <si>
    <t>86702-666</t>
  </si>
  <si>
    <t>Arapongas</t>
  </si>
  <si>
    <t>03.541.088/0046-49</t>
  </si>
  <si>
    <t>UEPT 17 - IRATI</t>
  </si>
  <si>
    <t>Avenida Vicente Machado, nº 24 - Centro, Irati, Paraná</t>
  </si>
  <si>
    <t>84500-039</t>
  </si>
  <si>
    <t>Irati</t>
  </si>
  <si>
    <t>03.541.088/0015-42</t>
  </si>
  <si>
    <t>UEPT 21 - SANTO ANTONIO DA PLATINA</t>
  </si>
  <si>
    <t>Rua Rui Barbosa, nº 799 - Centro, Santo Antonio da Platina, Paraná</t>
  </si>
  <si>
    <t>86430-000</t>
  </si>
  <si>
    <t>Santo Antonio da Platina</t>
  </si>
  <si>
    <t>03.541.088/0021-90</t>
  </si>
  <si>
    <t>UEPT 28 - PRUDENTÓPOLIS</t>
  </si>
  <si>
    <t>Rua Prefeito Antonio Witechimichen, nº 777 - Centro, Prudentópolis, Paraná</t>
  </si>
  <si>
    <t>84400-000</t>
  </si>
  <si>
    <t>Prudentópolis</t>
  </si>
  <si>
    <t>03.541.088/0024-33</t>
  </si>
  <si>
    <t>UEPT 31 - PALMAS</t>
  </si>
  <si>
    <t>Rua Doutor Bernardo Ribeiro Vianna, nº 903 - Centro, Palmas, Paraná</t>
  </si>
  <si>
    <t>85555-000</t>
  </si>
  <si>
    <t>Palmas</t>
  </si>
  <si>
    <t>03.541.088/0026-03</t>
  </si>
  <si>
    <t>UEPT 34 - CAIOBÁ</t>
  </si>
  <si>
    <t>Rua Doutor José Pinto Rebelo Junior, nº 91 - Balneário Caiobá, Matinhos, Paraná</t>
  </si>
  <si>
    <t>83260-000</t>
  </si>
  <si>
    <t>Matinhos</t>
  </si>
  <si>
    <t>03.541.088/0030-81</t>
  </si>
  <si>
    <t>UEPT 52 BELA VISTA DO PARAÍSO</t>
  </si>
  <si>
    <t>Praça Brasílio de Araújo Filho, nº 41 - Bela Vista do Paraíso, Paraná</t>
  </si>
  <si>
    <t>86130-000</t>
  </si>
  <si>
    <t>Bela Vista do Paraíso</t>
  </si>
  <si>
    <t>03.541.088/0050-25</t>
  </si>
  <si>
    <t>UEPT 54 CAFÉ CAMPO LARGO</t>
  </si>
  <si>
    <t>Rodovia BR-277, KM 122, Lojas 1086 e 1087 - Campo Largo, Paraná</t>
  </si>
  <si>
    <t>83604-175</t>
  </si>
  <si>
    <t>Campo Largo</t>
  </si>
  <si>
    <t>03.541088/0052-97</t>
  </si>
  <si>
    <t>SEGURANÇA NO SHOPPING</t>
  </si>
  <si>
    <t>ADMINISTRAÇÃO REGIONAL NO ESTADO DO PARANÁ / UEPT 23 - CURITIBA CENTRO / UEPT 43 - EDITORA SENAC</t>
  </si>
  <si>
    <t>SENAC CENTRO DE DISTIBUIÇÃO E LOGÍSTICA</t>
  </si>
  <si>
    <t>Rua Atilio Talamini, 641 - Costeira, São José dos Pinhais, Paraná</t>
  </si>
  <si>
    <t>83.015-450</t>
  </si>
  <si>
    <t>03.541.088/0047-20</t>
  </si>
  <si>
    <t>DEPÓSITO DE MERCADORIAS</t>
  </si>
  <si>
    <t>Prédio desocupado e sem obras</t>
  </si>
  <si>
    <t>Área do Terreno (m²)</t>
  </si>
  <si>
    <t>Área Construída (m²)</t>
  </si>
  <si>
    <t>Valor Contábil da Edificação própria</t>
  </si>
  <si>
    <t>Benfeitorias</t>
  </si>
  <si>
    <t>Valor da Edificação de Terceiros</t>
  </si>
  <si>
    <t>Valor dos Equipamentos e Mobiliários</t>
  </si>
  <si>
    <t>Valor Total</t>
  </si>
  <si>
    <t>SEGURADORA AXA</t>
  </si>
  <si>
    <t>LOCAL</t>
  </si>
  <si>
    <t>EVENTO</t>
  </si>
  <si>
    <t>DATA</t>
  </si>
  <si>
    <t>VALOR DA INDENIZAÇÃO</t>
  </si>
  <si>
    <t>Granizo</t>
  </si>
  <si>
    <t>VALOR DE MATERIAIS E MERCADORIAS - MMP</t>
  </si>
  <si>
    <t>ARISTEU PICHORIM e AGNALDO CAMILO MONTEIRO</t>
  </si>
  <si>
    <t>AGNALDO CAMILO MONTEIRO</t>
  </si>
  <si>
    <t>aristeu.pichorim@pr.senac.br e agnaldo@pr.senac.br</t>
  </si>
  <si>
    <t>agnaldo@pr.senac.br</t>
  </si>
  <si>
    <t>ANGELA D AGOSTIN BORGES</t>
  </si>
  <si>
    <t>angela.borges@pr.senac.br</t>
  </si>
  <si>
    <t>AMANDA MARCONI BRAMBILLA</t>
  </si>
  <si>
    <t>amanda.marconi@pr.senac.br</t>
  </si>
  <si>
    <t>JULIANA RAFAELA SUAVI DE MOURA</t>
  </si>
  <si>
    <t>julianarafaela@pr.senac.br</t>
  </si>
  <si>
    <t>ANTONIO CARLOS AROCA</t>
  </si>
  <si>
    <t>antoniocarlos@pr.senac.br</t>
  </si>
  <si>
    <t>SUSANA CECILIA MARONEZE BONFANTE</t>
  </si>
  <si>
    <t>susana.maroneze@pr.senac.br</t>
  </si>
  <si>
    <t>LUCAS SALVALAGGIO DA SILVA</t>
  </si>
  <si>
    <t>lucas.silva@pr.senac.br</t>
  </si>
  <si>
    <t>LUCIO MARCELO CHRESTENZEN</t>
  </si>
  <si>
    <t>lucio@pr.senac.br</t>
  </si>
  <si>
    <t>DIRCEU PADILHA BECHER JUNIOR</t>
  </si>
  <si>
    <t>dirceu.padilha@pr.senac.br</t>
  </si>
  <si>
    <t>JOAO GUILHERME BAGGIO DE OLIVEIRA</t>
  </si>
  <si>
    <t>joao.baggio@pr.senac.br</t>
  </si>
  <si>
    <t>CRISTINA SOLTOVSKI DE OLIVEIRA</t>
  </si>
  <si>
    <t>cristina.oliveira@pr.senac.br</t>
  </si>
  <si>
    <t>VANDERLEI PINHEIRO CORREIA</t>
  </si>
  <si>
    <t>vanderlei@pr.senac.br</t>
  </si>
  <si>
    <t>VINICIUS PACHECO RODRIGUES</t>
  </si>
  <si>
    <t>vinicius.rodrigues@pr.senac.br</t>
  </si>
  <si>
    <t>REGINALDO INACIO COELHO</t>
  </si>
  <si>
    <t>reginaldo@pr.senac.br</t>
  </si>
  <si>
    <t>GILBERTO PEREIRA DIAS</t>
  </si>
  <si>
    <t>gilberto.dias@pr.senac.br</t>
  </si>
  <si>
    <t>VIVIANE REIS DE ALMEIDA OLIVEIRA</t>
  </si>
  <si>
    <t>viviane.reis@pr.senac.br</t>
  </si>
  <si>
    <t>ELDA DE ARAUJO SILVA</t>
  </si>
  <si>
    <t>elda@pr.senac.br</t>
  </si>
  <si>
    <t>SHENIA UEZ</t>
  </si>
  <si>
    <t>shenia.uez@pr.senac.br</t>
  </si>
  <si>
    <t>LENISE CRISTINA FERNANDES</t>
  </si>
  <si>
    <t>lenise@pr.senac.br</t>
  </si>
  <si>
    <t>ANGELA MARIA NOVAKOWSKI</t>
  </si>
  <si>
    <t>angela.novakowski@pr.senac.br</t>
  </si>
  <si>
    <t>ANTENOR DE MATOS PINHEIRO</t>
  </si>
  <si>
    <t>antenor@pr.senac.br</t>
  </si>
  <si>
    <t>FABIO LUIS PEREIRA DA SILVA</t>
  </si>
  <si>
    <t>fabio.pereira@pr.senac.br</t>
  </si>
  <si>
    <t>HELDER ANUNCIATO FRANCO</t>
  </si>
  <si>
    <t>helder.franco@pr.senac.br</t>
  </si>
  <si>
    <t>PATRICIA FERRAZ PEDROSO BERMUDES</t>
  </si>
  <si>
    <t>patricia.pedroso@pr.senac.br</t>
  </si>
  <si>
    <t>JUNIOR MOISES ROSSO</t>
  </si>
  <si>
    <t>junior.rosso@pr.senac.br</t>
  </si>
  <si>
    <t>OSNEI FRANCISCO ALVES</t>
  </si>
  <si>
    <t>osnei.alves@pr.senac.br</t>
  </si>
  <si>
    <t>LUIZ HENRIQUE GRADIZ ALVES</t>
  </si>
  <si>
    <t>gradiz@pr.senac.br</t>
  </si>
  <si>
    <t>LEILIANE DE AVIZ SKROBOT</t>
  </si>
  <si>
    <t>leiliane@pr.senac.br</t>
  </si>
  <si>
    <t>ANDRE MARTINS SILVA</t>
  </si>
  <si>
    <t>andre.silva@pr.senac.br</t>
  </si>
  <si>
    <t>SERGIO CARLOS FIGUEIREDO</t>
  </si>
  <si>
    <t>sergi.carlos@pr.senac.br</t>
  </si>
  <si>
    <t>DENILSON JOAO ALESSI</t>
  </si>
  <si>
    <t>denilson@pr.senac.br</t>
  </si>
  <si>
    <t>MARCIELI CORDIAKI</t>
  </si>
  <si>
    <t>marcieli@pr.senac.br</t>
  </si>
  <si>
    <t>BRUNO TRUBER DAMIAO</t>
  </si>
  <si>
    <t>bruno.damiao@pr.senac.br</t>
  </si>
  <si>
    <t>DANIEL MOROZOWSKI</t>
  </si>
  <si>
    <t>daniel.morozowski@pr.senac.br</t>
  </si>
  <si>
    <t>MIRIAN AKIKO YWAZAKI</t>
  </si>
  <si>
    <t>mirian@pr.senac.br</t>
  </si>
  <si>
    <t>SUBTRAÇÃO DE BENS E MERCADORIAS - ROUBO E FURTO</t>
  </si>
  <si>
    <t>DESMORONAMENTO</t>
  </si>
  <si>
    <t>EQUIPAMENTOS ELETRÔNICOS COM OU SEM SUBTRAÇÃO</t>
  </si>
  <si>
    <t>PAINÉIS, ANÚNCIOS LUMINOSOS E LETREIROS</t>
  </si>
  <si>
    <t>Roubo de Valores no Interior do Estabelecimento</t>
  </si>
  <si>
    <t>Escritório Central, Escolas, Universidades e Outros Educação (excluindo laboratórios de engenharia) - incluindo centro de treinamentos para adultos, Restaurantes, Lanchonetes, casas de chá, de sucos e similares, Editora, Impressão de livros, revistas e outras publicações periódicas</t>
  </si>
  <si>
    <t>Rua Andre de Barros, 750, Centro, Curitiba, Paraná</t>
  </si>
  <si>
    <t>Furto Qualificado</t>
  </si>
  <si>
    <t>LOTE 01</t>
  </si>
  <si>
    <t>SINISTROS</t>
  </si>
  <si>
    <t>Impacto de Veículos</t>
  </si>
  <si>
    <t>Incêndio, Raio, Explosão, Implosão, Fumaça e Quedas de Aeronaves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</si>
</sst>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3" borderId="3" xfId="0" applyFont="1" applyFill="1" applyBorder="1" applyAlignment="1">
      <alignment horizontal="center" vertical="center"/>
    </xf>
    <xf numFmtId="0" fontId="3" fillId="4" borderId="3" xfId="3" applyFont="1" applyFill="1" applyBorder="1" applyAlignment="1">
      <alignment horizontal="center" vertical="center"/>
    </xf>
    <xf numFmtId="0" fontId="3" fillId="5" borderId="3" xfId="3" applyFont="1" applyFill="1" applyBorder="1" applyAlignment="1">
      <alignment horizontal="center" vertical="center"/>
    </xf>
    <xf numFmtId="0" fontId="3" fillId="4" borderId="3" xfId="3" applyFont="1" applyFill="1" applyBorder="1" applyAlignment="1">
      <alignment horizontal="center" vertical="center" wrapText="1"/>
    </xf>
    <xf numFmtId="0" fontId="3" fillId="5" borderId="3" xfId="3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44" fontId="6" fillId="0" borderId="3" xfId="2" applyFont="1" applyFill="1" applyBorder="1" applyAlignment="1">
      <alignment horizontal="center" vertical="center"/>
    </xf>
    <xf numFmtId="44" fontId="7" fillId="0" borderId="3" xfId="2" applyFont="1" applyFill="1" applyBorder="1" applyAlignment="1">
      <alignment horizontal="center" vertical="center"/>
    </xf>
    <xf numFmtId="44" fontId="6" fillId="0" borderId="3" xfId="2" quotePrefix="1" applyFont="1" applyFill="1" applyBorder="1" applyAlignment="1">
      <alignment horizontal="center" vertical="center"/>
    </xf>
    <xf numFmtId="3" fontId="6" fillId="0" borderId="3" xfId="2" quotePrefix="1" applyNumberFormat="1" applyFont="1" applyFill="1" applyBorder="1" applyAlignment="1">
      <alignment horizontal="center" vertical="center"/>
    </xf>
    <xf numFmtId="43" fontId="6" fillId="0" borderId="3" xfId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left" vertical="center"/>
    </xf>
    <xf numFmtId="0" fontId="3" fillId="4" borderId="4" xfId="3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/>
    </xf>
    <xf numFmtId="0" fontId="3" fillId="4" borderId="3" xfId="3" applyFont="1" applyFill="1" applyBorder="1" applyAlignment="1">
      <alignment vertical="center"/>
    </xf>
    <xf numFmtId="0" fontId="3" fillId="4" borderId="4" xfId="3" applyFont="1" applyFill="1" applyBorder="1" applyAlignment="1">
      <alignment vertical="center" wrapText="1"/>
    </xf>
    <xf numFmtId="0" fontId="3" fillId="5" borderId="3" xfId="3" applyFont="1" applyFill="1" applyBorder="1" applyAlignment="1">
      <alignment vertical="center"/>
    </xf>
    <xf numFmtId="4" fontId="3" fillId="3" borderId="3" xfId="0" applyNumberFormat="1" applyFont="1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44" fontId="0" fillId="0" borderId="3" xfId="2" applyFont="1" applyBorder="1" applyAlignment="1">
      <alignment horizontal="center"/>
    </xf>
    <xf numFmtId="43" fontId="0" fillId="0" borderId="0" xfId="1" applyFont="1"/>
    <xf numFmtId="43" fontId="6" fillId="6" borderId="3" xfId="1" applyFont="1" applyFill="1" applyBorder="1" applyAlignment="1">
      <alignment horizontal="center" vertical="center"/>
    </xf>
    <xf numFmtId="43" fontId="0" fillId="0" borderId="0" xfId="0" applyNumberFormat="1"/>
    <xf numFmtId="9" fontId="0" fillId="0" borderId="0" xfId="5" applyFont="1"/>
    <xf numFmtId="0" fontId="0" fillId="0" borderId="0" xfId="0" applyAlignment="1">
      <alignment vertical="center"/>
    </xf>
    <xf numFmtId="44" fontId="0" fillId="0" borderId="0" xfId="2" applyFont="1" applyAlignment="1">
      <alignment vertical="center"/>
    </xf>
    <xf numFmtId="43" fontId="0" fillId="0" borderId="0" xfId="1" applyFont="1" applyAlignment="1">
      <alignment vertical="center"/>
    </xf>
    <xf numFmtId="43" fontId="3" fillId="5" borderId="3" xfId="1" applyFont="1" applyFill="1" applyBorder="1" applyAlignment="1">
      <alignment vertical="center"/>
    </xf>
    <xf numFmtId="43" fontId="3" fillId="5" borderId="3" xfId="1" applyFont="1" applyFill="1" applyBorder="1" applyAlignment="1">
      <alignment horizontal="center" vertical="center"/>
    </xf>
    <xf numFmtId="0" fontId="0" fillId="0" borderId="3" xfId="0" applyBorder="1"/>
    <xf numFmtId="44" fontId="0" fillId="0" borderId="3" xfId="2" applyFont="1" applyBorder="1"/>
    <xf numFmtId="43" fontId="6" fillId="0" borderId="3" xfId="1" applyFont="1" applyFill="1" applyBorder="1" applyAlignment="1">
      <alignment horizontal="left" vertical="center"/>
    </xf>
    <xf numFmtId="43" fontId="0" fillId="0" borderId="0" xfId="1" applyFont="1" applyFill="1"/>
    <xf numFmtId="0" fontId="6" fillId="0" borderId="3" xfId="0" applyFont="1" applyBorder="1" applyAlignment="1">
      <alignment horizontal="center" vertical="center"/>
    </xf>
    <xf numFmtId="0" fontId="6" fillId="0" borderId="3" xfId="3" applyFont="1" applyBorder="1" applyAlignment="1">
      <alignment horizontal="left" vertical="center"/>
    </xf>
    <xf numFmtId="0" fontId="6" fillId="0" borderId="3" xfId="3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3" applyFont="1" applyBorder="1" applyAlignment="1">
      <alignment horizontal="center" vertical="center" wrapText="1"/>
    </xf>
    <xf numFmtId="4" fontId="6" fillId="0" borderId="3" xfId="3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3" xfId="3" applyFont="1" applyBorder="1" applyAlignment="1">
      <alignment vertical="center" wrapText="1"/>
    </xf>
    <xf numFmtId="14" fontId="0" fillId="0" borderId="3" xfId="0" applyNumberFormat="1" applyBorder="1"/>
    <xf numFmtId="0" fontId="6" fillId="0" borderId="7" xfId="0" applyFont="1" applyBorder="1" applyAlignment="1">
      <alignment horizontal="center" vertical="center"/>
    </xf>
    <xf numFmtId="0" fontId="6" fillId="0" borderId="7" xfId="3" applyFont="1" applyBorder="1" applyAlignment="1">
      <alignment horizontal="left" vertical="center"/>
    </xf>
    <xf numFmtId="0" fontId="6" fillId="0" borderId="7" xfId="3" applyFont="1" applyBorder="1" applyAlignment="1">
      <alignment horizontal="center" vertical="center"/>
    </xf>
    <xf numFmtId="43" fontId="6" fillId="0" borderId="7" xfId="1" applyFont="1" applyFill="1" applyBorder="1" applyAlignment="1">
      <alignment horizontal="center" vertical="center"/>
    </xf>
    <xf numFmtId="0" fontId="6" fillId="0" borderId="7" xfId="1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7" xfId="3" applyFont="1" applyBorder="1" applyAlignment="1">
      <alignment horizontal="center" vertical="center" wrapText="1"/>
    </xf>
    <xf numFmtId="44" fontId="6" fillId="0" borderId="7" xfId="2" applyFont="1" applyFill="1" applyBorder="1" applyAlignment="1">
      <alignment horizontal="center" vertical="center"/>
    </xf>
    <xf numFmtId="44" fontId="7" fillId="0" borderId="7" xfId="2" applyFont="1" applyFill="1" applyBorder="1" applyAlignment="1">
      <alignment horizontal="center" vertical="center"/>
    </xf>
    <xf numFmtId="44" fontId="6" fillId="0" borderId="7" xfId="2" quotePrefix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3" fontId="6" fillId="0" borderId="0" xfId="1" applyFont="1" applyFill="1" applyBorder="1" applyAlignment="1">
      <alignment horizontal="left" vertical="center"/>
    </xf>
    <xf numFmtId="0" fontId="6" fillId="0" borderId="0" xfId="3" applyFont="1" applyAlignment="1">
      <alignment horizontal="center" vertical="center" wrapText="1"/>
    </xf>
    <xf numFmtId="43" fontId="6" fillId="0" borderId="0" xfId="1" applyFont="1" applyFill="1" applyBorder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44" fontId="7" fillId="0" borderId="0" xfId="2" applyFont="1" applyFill="1" applyBorder="1" applyAlignment="1">
      <alignment horizontal="center" vertical="center"/>
    </xf>
    <xf numFmtId="44" fontId="6" fillId="0" borderId="0" xfId="2" quotePrefix="1" applyFont="1" applyFill="1" applyBorder="1" applyAlignment="1">
      <alignment horizontal="center" vertical="center"/>
    </xf>
    <xf numFmtId="3" fontId="6" fillId="0" borderId="0" xfId="2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43" fontId="2" fillId="0" borderId="0" xfId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43" fontId="6" fillId="0" borderId="7" xfId="1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3" fontId="2" fillId="2" borderId="2" xfId="1" applyFont="1" applyFill="1" applyBorder="1" applyAlignment="1">
      <alignment horizontal="left"/>
    </xf>
    <xf numFmtId="0" fontId="3" fillId="4" borderId="3" xfId="3" applyFont="1" applyFill="1" applyBorder="1" applyAlignment="1">
      <alignment horizontal="center" vertical="center" wrapText="1"/>
    </xf>
    <xf numFmtId="4" fontId="3" fillId="4" borderId="3" xfId="3" applyNumberFormat="1" applyFont="1" applyFill="1" applyBorder="1" applyAlignment="1">
      <alignment horizontal="center" vertical="center" wrapText="1"/>
    </xf>
    <xf numFmtId="43" fontId="3" fillId="4" borderId="3" xfId="1" applyFont="1" applyFill="1" applyBorder="1" applyAlignment="1">
      <alignment horizontal="center" vertical="center" wrapText="1"/>
    </xf>
    <xf numFmtId="43" fontId="3" fillId="4" borderId="4" xfId="1" applyFont="1" applyFill="1" applyBorder="1" applyAlignment="1">
      <alignment horizontal="center" vertical="center" wrapText="1"/>
    </xf>
    <xf numFmtId="43" fontId="3" fillId="4" borderId="7" xfId="1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9" xfId="0" applyFont="1" applyBorder="1" applyAlignment="1">
      <alignment horizontal="center"/>
    </xf>
  </cellXfs>
  <cellStyles count="6">
    <cellStyle name="Moeda" xfId="2" builtinId="4"/>
    <cellStyle name="Normal" xfId="0" builtinId="0"/>
    <cellStyle name="Normal 2" xfId="3" xr:uid="{1B8D09F1-60E0-4889-BFF5-B082323B78A7}"/>
    <cellStyle name="Porcentagem" xfId="5" builtinId="5"/>
    <cellStyle name="Vírgula" xfId="1" builtinId="3"/>
    <cellStyle name="Vírgula 3" xfId="4" xr:uid="{4F24D283-44F4-44A6-A93B-BCEB379073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8B8C1-4E56-43A6-B39B-2CAEE3BAA238}">
  <sheetPr>
    <pageSetUpPr fitToPage="1"/>
  </sheetPr>
  <dimension ref="A1:AM86"/>
  <sheetViews>
    <sheetView tabSelected="1" workbookViewId="0">
      <selection activeCell="D60" sqref="D60"/>
    </sheetView>
  </sheetViews>
  <sheetFormatPr defaultRowHeight="15" x14ac:dyDescent="0.25"/>
  <cols>
    <col min="2" max="2" width="35.5703125" bestFit="1" customWidth="1"/>
    <col min="3" max="3" width="9.140625" hidden="1" customWidth="1"/>
    <col min="4" max="4" width="52.5703125" customWidth="1"/>
    <col min="5" max="5" width="9.140625" customWidth="1"/>
    <col min="6" max="6" width="14" customWidth="1"/>
    <col min="7" max="7" width="13.140625" customWidth="1"/>
    <col min="8" max="8" width="16.28515625" customWidth="1"/>
    <col min="9" max="9" width="15" style="24" customWidth="1"/>
    <col min="10" max="19" width="9.140625" customWidth="1"/>
    <col min="20" max="20" width="14.7109375" customWidth="1"/>
    <col min="21" max="21" width="9.140625" customWidth="1"/>
    <col min="22" max="22" width="16.7109375" style="24" customWidth="1"/>
    <col min="23" max="23" width="12.85546875" style="24" customWidth="1"/>
    <col min="24" max="24" width="9.140625" style="24" customWidth="1"/>
    <col min="25" max="25" width="15.42578125" style="24" customWidth="1"/>
    <col min="26" max="26" width="16.28515625" style="24" customWidth="1"/>
    <col min="27" max="27" width="13.85546875" style="24" customWidth="1"/>
    <col min="28" max="28" width="18.140625" bestFit="1" customWidth="1"/>
    <col min="29" max="29" width="18" customWidth="1"/>
    <col min="30" max="31" width="12.85546875" bestFit="1" customWidth="1"/>
    <col min="32" max="34" width="14.7109375" customWidth="1"/>
    <col min="35" max="36" width="13.5703125" customWidth="1"/>
    <col min="37" max="37" width="12.85546875" bestFit="1" customWidth="1"/>
    <col min="38" max="38" width="16" bestFit="1" customWidth="1"/>
    <col min="39" max="39" width="11.42578125" customWidth="1"/>
  </cols>
  <sheetData>
    <row r="1" spans="1:39" x14ac:dyDescent="0.25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4"/>
      <c r="W1" s="74"/>
      <c r="X1" s="74"/>
      <c r="Y1" s="74"/>
      <c r="Z1" s="74"/>
      <c r="AA1" s="74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</row>
    <row r="2" spans="1:39" ht="15.75" x14ac:dyDescent="0.25">
      <c r="A2" s="70" t="s">
        <v>333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9"/>
      <c r="W2" s="69"/>
      <c r="X2" s="69"/>
      <c r="Y2" s="69"/>
      <c r="Z2" s="69"/>
      <c r="AA2" s="69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</row>
    <row r="3" spans="1:39" ht="15" customHeight="1" x14ac:dyDescent="0.25">
      <c r="A3" s="15"/>
      <c r="B3" s="16"/>
      <c r="C3" s="17"/>
      <c r="D3" s="18"/>
      <c r="E3" s="18"/>
      <c r="F3" s="18"/>
      <c r="G3" s="18"/>
      <c r="H3" s="18"/>
      <c r="I3" s="31"/>
      <c r="J3" s="18"/>
      <c r="K3" s="81" t="s">
        <v>11</v>
      </c>
      <c r="L3" s="81"/>
      <c r="M3" s="81"/>
      <c r="N3" s="81"/>
      <c r="O3" s="81"/>
      <c r="P3" s="75" t="s">
        <v>12</v>
      </c>
      <c r="Q3" s="75"/>
      <c r="R3" s="75"/>
      <c r="S3" s="75" t="s">
        <v>238</v>
      </c>
      <c r="T3" s="76" t="s">
        <v>239</v>
      </c>
      <c r="U3" s="76" t="s">
        <v>240</v>
      </c>
      <c r="V3" s="77" t="s">
        <v>241</v>
      </c>
      <c r="W3" s="77" t="s">
        <v>242</v>
      </c>
      <c r="X3" s="77" t="s">
        <v>243</v>
      </c>
      <c r="Y3" s="78" t="s">
        <v>252</v>
      </c>
      <c r="Z3" s="77" t="s">
        <v>244</v>
      </c>
      <c r="AA3" s="78" t="s">
        <v>245</v>
      </c>
      <c r="AB3" s="80" t="s">
        <v>13</v>
      </c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</row>
    <row r="4" spans="1:39" ht="45" x14ac:dyDescent="0.25">
      <c r="A4" s="1" t="s">
        <v>1</v>
      </c>
      <c r="B4" s="2" t="s">
        <v>2</v>
      </c>
      <c r="C4" s="14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2" t="s">
        <v>9</v>
      </c>
      <c r="J4" s="3" t="s">
        <v>10</v>
      </c>
      <c r="K4" s="4" t="s">
        <v>14</v>
      </c>
      <c r="L4" s="4" t="s">
        <v>15</v>
      </c>
      <c r="M4" s="4" t="s">
        <v>16</v>
      </c>
      <c r="N4" s="5" t="s">
        <v>17</v>
      </c>
      <c r="O4" s="5" t="s">
        <v>18</v>
      </c>
      <c r="P4" s="4" t="s">
        <v>19</v>
      </c>
      <c r="Q4" s="4" t="s">
        <v>20</v>
      </c>
      <c r="R4" s="4" t="s">
        <v>21</v>
      </c>
      <c r="S4" s="75"/>
      <c r="T4" s="76"/>
      <c r="U4" s="76"/>
      <c r="V4" s="77"/>
      <c r="W4" s="77"/>
      <c r="X4" s="77"/>
      <c r="Y4" s="79"/>
      <c r="Z4" s="77"/>
      <c r="AA4" s="79"/>
      <c r="AB4" s="6" t="s">
        <v>336</v>
      </c>
      <c r="AC4" s="6" t="s">
        <v>325</v>
      </c>
      <c r="AD4" s="6" t="s">
        <v>22</v>
      </c>
      <c r="AE4" s="6" t="s">
        <v>23</v>
      </c>
      <c r="AF4" s="6" t="s">
        <v>326</v>
      </c>
      <c r="AG4" s="6" t="s">
        <v>327</v>
      </c>
      <c r="AH4" s="6" t="s">
        <v>328</v>
      </c>
      <c r="AI4" s="6" t="s">
        <v>335</v>
      </c>
      <c r="AJ4" s="6" t="s">
        <v>329</v>
      </c>
      <c r="AK4" s="6" t="s">
        <v>24</v>
      </c>
      <c r="AL4" s="6" t="s">
        <v>25</v>
      </c>
      <c r="AM4" s="7" t="s">
        <v>26</v>
      </c>
    </row>
    <row r="5" spans="1:39" x14ac:dyDescent="0.25">
      <c r="A5" s="37">
        <v>1</v>
      </c>
      <c r="B5" s="38" t="s">
        <v>232</v>
      </c>
      <c r="C5" s="38"/>
      <c r="D5" s="38" t="s">
        <v>27</v>
      </c>
      <c r="E5" s="39" t="s">
        <v>28</v>
      </c>
      <c r="F5" s="39" t="s">
        <v>29</v>
      </c>
      <c r="G5" s="40" t="s">
        <v>255</v>
      </c>
      <c r="H5" s="40" t="s">
        <v>253</v>
      </c>
      <c r="I5" s="35" t="s">
        <v>30</v>
      </c>
      <c r="J5" s="38" t="s">
        <v>330</v>
      </c>
      <c r="K5" s="41" t="s">
        <v>31</v>
      </c>
      <c r="L5" s="41" t="s">
        <v>32</v>
      </c>
      <c r="M5" s="41" t="s">
        <v>31</v>
      </c>
      <c r="N5" s="39" t="s">
        <v>31</v>
      </c>
      <c r="O5" s="39" t="s">
        <v>31</v>
      </c>
      <c r="P5" s="39" t="s">
        <v>32</v>
      </c>
      <c r="Q5" s="39" t="s">
        <v>33</v>
      </c>
      <c r="R5" s="39" t="s">
        <v>34</v>
      </c>
      <c r="S5" s="39" t="s">
        <v>33</v>
      </c>
      <c r="T5" s="42">
        <v>5741.51</v>
      </c>
      <c r="U5" s="42">
        <v>15742.230000000001</v>
      </c>
      <c r="V5" s="12">
        <v>36800000</v>
      </c>
      <c r="W5" s="12"/>
      <c r="X5" s="12"/>
      <c r="Y5" s="12"/>
      <c r="Z5" s="12">
        <v>22759242.91</v>
      </c>
      <c r="AA5" s="25">
        <f t="shared" ref="AA5:AA45" si="0">SUM(V5:Z5)</f>
        <v>59559242.909999996</v>
      </c>
      <c r="AB5" s="8">
        <f>AA5</f>
        <v>59559242.909999996</v>
      </c>
      <c r="AC5" s="8">
        <v>50000</v>
      </c>
      <c r="AD5" s="9">
        <v>200000</v>
      </c>
      <c r="AE5" s="8">
        <v>300000</v>
      </c>
      <c r="AF5" s="8">
        <v>100000</v>
      </c>
      <c r="AG5" s="8">
        <v>100000</v>
      </c>
      <c r="AH5" s="8">
        <v>30000</v>
      </c>
      <c r="AI5" s="8">
        <v>100000</v>
      </c>
      <c r="AJ5" s="8">
        <v>20000</v>
      </c>
      <c r="AK5" s="8">
        <v>60000</v>
      </c>
      <c r="AL5" s="10">
        <v>150000</v>
      </c>
      <c r="AM5" s="11">
        <v>23</v>
      </c>
    </row>
    <row r="6" spans="1:39" x14ac:dyDescent="0.25">
      <c r="A6" s="37">
        <v>2</v>
      </c>
      <c r="B6" s="38" t="s">
        <v>36</v>
      </c>
      <c r="C6" s="38"/>
      <c r="D6" s="38" t="s">
        <v>37</v>
      </c>
      <c r="E6" s="39" t="s">
        <v>38</v>
      </c>
      <c r="F6" s="39" t="s">
        <v>29</v>
      </c>
      <c r="G6" s="40" t="s">
        <v>258</v>
      </c>
      <c r="H6" s="13" t="s">
        <v>257</v>
      </c>
      <c r="I6" s="35" t="s">
        <v>39</v>
      </c>
      <c r="J6" s="40" t="s">
        <v>40</v>
      </c>
      <c r="K6" s="41" t="s">
        <v>31</v>
      </c>
      <c r="L6" s="41" t="s">
        <v>32</v>
      </c>
      <c r="M6" s="41" t="s">
        <v>31</v>
      </c>
      <c r="N6" s="39" t="s">
        <v>31</v>
      </c>
      <c r="O6" s="39" t="s">
        <v>31</v>
      </c>
      <c r="P6" s="37" t="s">
        <v>32</v>
      </c>
      <c r="Q6" s="37" t="s">
        <v>33</v>
      </c>
      <c r="R6" s="37" t="s">
        <v>34</v>
      </c>
      <c r="S6" s="37" t="s">
        <v>33</v>
      </c>
      <c r="T6" s="37">
        <v>3269.5</v>
      </c>
      <c r="U6" s="37">
        <v>3174.66</v>
      </c>
      <c r="V6" s="12">
        <v>15800000</v>
      </c>
      <c r="W6" s="12"/>
      <c r="X6" s="12"/>
      <c r="Y6" s="12"/>
      <c r="Z6" s="12">
        <v>5467474.4299999997</v>
      </c>
      <c r="AA6" s="25">
        <f t="shared" si="0"/>
        <v>21267474.43</v>
      </c>
      <c r="AB6" s="8">
        <f t="shared" ref="AB6:AB45" si="1">AA6</f>
        <v>21267474.43</v>
      </c>
      <c r="AC6" s="8">
        <v>50000</v>
      </c>
      <c r="AD6" s="9">
        <v>100000</v>
      </c>
      <c r="AE6" s="8">
        <v>150000</v>
      </c>
      <c r="AF6" s="8">
        <v>50000</v>
      </c>
      <c r="AG6" s="8">
        <v>50000</v>
      </c>
      <c r="AH6" s="8">
        <v>30000</v>
      </c>
      <c r="AI6" s="8">
        <v>50000</v>
      </c>
      <c r="AJ6" s="8">
        <v>10000</v>
      </c>
      <c r="AK6" s="8">
        <v>30000</v>
      </c>
      <c r="AL6" s="10">
        <v>150000</v>
      </c>
      <c r="AM6" s="11">
        <v>34</v>
      </c>
    </row>
    <row r="7" spans="1:39" x14ac:dyDescent="0.25">
      <c r="A7" s="37">
        <v>3</v>
      </c>
      <c r="B7" s="38" t="s">
        <v>41</v>
      </c>
      <c r="C7" s="38" t="s">
        <v>42</v>
      </c>
      <c r="D7" s="38" t="s">
        <v>43</v>
      </c>
      <c r="E7" s="39" t="s">
        <v>44</v>
      </c>
      <c r="F7" s="39" t="s">
        <v>29</v>
      </c>
      <c r="G7" s="40" t="s">
        <v>256</v>
      </c>
      <c r="H7" s="13" t="s">
        <v>254</v>
      </c>
      <c r="I7" s="35" t="s">
        <v>45</v>
      </c>
      <c r="J7" s="40" t="s">
        <v>35</v>
      </c>
      <c r="K7" s="41" t="s">
        <v>31</v>
      </c>
      <c r="L7" s="41" t="s">
        <v>32</v>
      </c>
      <c r="M7" s="41"/>
      <c r="N7" s="39" t="s">
        <v>32</v>
      </c>
      <c r="O7" s="39" t="s">
        <v>31</v>
      </c>
      <c r="P7" s="37" t="s">
        <v>32</v>
      </c>
      <c r="Q7" s="37" t="s">
        <v>33</v>
      </c>
      <c r="R7" s="37" t="s">
        <v>34</v>
      </c>
      <c r="S7" s="37" t="s">
        <v>33</v>
      </c>
      <c r="T7" s="37" t="s">
        <v>33</v>
      </c>
      <c r="U7" s="37">
        <v>110.66</v>
      </c>
      <c r="V7" s="12" t="s">
        <v>33</v>
      </c>
      <c r="W7" s="12"/>
      <c r="X7" s="12"/>
      <c r="Y7" s="12"/>
      <c r="Z7" s="12">
        <v>165033.29</v>
      </c>
      <c r="AA7" s="25">
        <f t="shared" si="0"/>
        <v>165033.29</v>
      </c>
      <c r="AB7" s="8">
        <f t="shared" si="1"/>
        <v>165033.29</v>
      </c>
      <c r="AC7" s="8">
        <v>50000</v>
      </c>
      <c r="AD7" s="9">
        <v>83000</v>
      </c>
      <c r="AE7" s="8">
        <v>83000</v>
      </c>
      <c r="AF7" s="8">
        <v>50000</v>
      </c>
      <c r="AG7" s="8">
        <v>50000</v>
      </c>
      <c r="AH7" s="8">
        <v>30000</v>
      </c>
      <c r="AI7" s="8">
        <v>50000</v>
      </c>
      <c r="AJ7" s="8">
        <v>10000</v>
      </c>
      <c r="AK7" s="8">
        <v>30000</v>
      </c>
      <c r="AL7" s="10">
        <v>0</v>
      </c>
      <c r="AM7" s="11" t="s">
        <v>33</v>
      </c>
    </row>
    <row r="8" spans="1:39" x14ac:dyDescent="0.25">
      <c r="A8" s="37">
        <v>4</v>
      </c>
      <c r="B8" s="38" t="s">
        <v>46</v>
      </c>
      <c r="C8" s="38"/>
      <c r="D8" s="38" t="s">
        <v>47</v>
      </c>
      <c r="E8" s="39" t="s">
        <v>48</v>
      </c>
      <c r="F8" s="39" t="s">
        <v>29</v>
      </c>
      <c r="G8" s="40" t="s">
        <v>256</v>
      </c>
      <c r="H8" s="40" t="s">
        <v>254</v>
      </c>
      <c r="I8" s="35" t="s">
        <v>49</v>
      </c>
      <c r="J8" s="40" t="s">
        <v>35</v>
      </c>
      <c r="K8" s="41" t="s">
        <v>31</v>
      </c>
      <c r="L8" s="41" t="s">
        <v>32</v>
      </c>
      <c r="M8" s="41"/>
      <c r="N8" s="37" t="s">
        <v>32</v>
      </c>
      <c r="O8" s="39" t="s">
        <v>31</v>
      </c>
      <c r="P8" s="37" t="s">
        <v>32</v>
      </c>
      <c r="Q8" s="43" t="s">
        <v>33</v>
      </c>
      <c r="R8" s="37" t="s">
        <v>34</v>
      </c>
      <c r="S8" s="37" t="s">
        <v>33</v>
      </c>
      <c r="T8" s="37" t="s">
        <v>33</v>
      </c>
      <c r="U8" s="37">
        <v>174.08</v>
      </c>
      <c r="V8" s="12" t="s">
        <v>33</v>
      </c>
      <c r="W8" s="12"/>
      <c r="X8" s="12"/>
      <c r="Y8" s="12"/>
      <c r="Z8" s="12">
        <v>245210.96</v>
      </c>
      <c r="AA8" s="25">
        <f t="shared" si="0"/>
        <v>245210.96</v>
      </c>
      <c r="AB8" s="8">
        <f t="shared" si="1"/>
        <v>245210.96</v>
      </c>
      <c r="AC8" s="8">
        <v>50000</v>
      </c>
      <c r="AD8" s="9">
        <v>100000</v>
      </c>
      <c r="AE8" s="8">
        <v>150000</v>
      </c>
      <c r="AF8" s="8">
        <v>50000</v>
      </c>
      <c r="AG8" s="8">
        <v>50000</v>
      </c>
      <c r="AH8" s="8">
        <v>30000</v>
      </c>
      <c r="AI8" s="8">
        <v>50000</v>
      </c>
      <c r="AJ8" s="8">
        <v>10000</v>
      </c>
      <c r="AK8" s="8">
        <v>30000</v>
      </c>
      <c r="AL8" s="10"/>
      <c r="AM8" s="11" t="s">
        <v>33</v>
      </c>
    </row>
    <row r="9" spans="1:39" x14ac:dyDescent="0.25">
      <c r="A9" s="37">
        <v>5</v>
      </c>
      <c r="B9" s="38" t="s">
        <v>50</v>
      </c>
      <c r="C9" s="38"/>
      <c r="D9" s="38" t="s">
        <v>51</v>
      </c>
      <c r="E9" s="39" t="s">
        <v>52</v>
      </c>
      <c r="F9" s="39" t="s">
        <v>29</v>
      </c>
      <c r="G9" s="40" t="s">
        <v>256</v>
      </c>
      <c r="H9" s="40" t="s">
        <v>254</v>
      </c>
      <c r="I9" s="35" t="s">
        <v>53</v>
      </c>
      <c r="J9" s="40" t="s">
        <v>35</v>
      </c>
      <c r="K9" s="41" t="s">
        <v>31</v>
      </c>
      <c r="L9" s="41" t="s">
        <v>32</v>
      </c>
      <c r="M9" s="41"/>
      <c r="N9" s="37" t="s">
        <v>32</v>
      </c>
      <c r="O9" s="39" t="s">
        <v>31</v>
      </c>
      <c r="P9" s="37" t="s">
        <v>32</v>
      </c>
      <c r="Q9" s="43" t="s">
        <v>33</v>
      </c>
      <c r="R9" s="37" t="s">
        <v>34</v>
      </c>
      <c r="S9" s="37" t="s">
        <v>33</v>
      </c>
      <c r="T9" s="37" t="s">
        <v>33</v>
      </c>
      <c r="U9" s="37">
        <v>137.62</v>
      </c>
      <c r="V9" s="12" t="s">
        <v>33</v>
      </c>
      <c r="W9" s="12"/>
      <c r="X9" s="12"/>
      <c r="Y9" s="12"/>
      <c r="Z9" s="12">
        <v>386132.41</v>
      </c>
      <c r="AA9" s="25">
        <f t="shared" si="0"/>
        <v>386132.41</v>
      </c>
      <c r="AB9" s="8">
        <f t="shared" si="1"/>
        <v>386132.41</v>
      </c>
      <c r="AC9" s="8">
        <v>50000</v>
      </c>
      <c r="AD9" s="9">
        <v>100000</v>
      </c>
      <c r="AE9" s="8">
        <v>150000</v>
      </c>
      <c r="AF9" s="8">
        <v>50000</v>
      </c>
      <c r="AG9" s="8">
        <v>50000</v>
      </c>
      <c r="AH9" s="8">
        <v>30000</v>
      </c>
      <c r="AI9" s="8">
        <v>50000</v>
      </c>
      <c r="AJ9" s="8">
        <v>10000</v>
      </c>
      <c r="AK9" s="8">
        <v>30000</v>
      </c>
      <c r="AL9" s="10"/>
      <c r="AM9" s="11" t="s">
        <v>33</v>
      </c>
    </row>
    <row r="10" spans="1:39" x14ac:dyDescent="0.25">
      <c r="A10" s="37">
        <v>6</v>
      </c>
      <c r="B10" s="38" t="s">
        <v>54</v>
      </c>
      <c r="C10" s="38"/>
      <c r="D10" s="38" t="s">
        <v>55</v>
      </c>
      <c r="E10" s="39" t="s">
        <v>56</v>
      </c>
      <c r="F10" s="39" t="s">
        <v>57</v>
      </c>
      <c r="G10" s="40" t="s">
        <v>260</v>
      </c>
      <c r="H10" s="40" t="s">
        <v>259</v>
      </c>
      <c r="I10" s="35" t="s">
        <v>58</v>
      </c>
      <c r="J10" s="40" t="s">
        <v>40</v>
      </c>
      <c r="K10" s="41" t="s">
        <v>31</v>
      </c>
      <c r="L10" s="41" t="s">
        <v>32</v>
      </c>
      <c r="M10" s="41" t="s">
        <v>31</v>
      </c>
      <c r="N10" s="37" t="s">
        <v>31</v>
      </c>
      <c r="O10" s="39" t="s">
        <v>31</v>
      </c>
      <c r="P10" s="37" t="s">
        <v>32</v>
      </c>
      <c r="Q10" s="37" t="s">
        <v>33</v>
      </c>
      <c r="R10" s="37" t="s">
        <v>34</v>
      </c>
      <c r="S10" s="37" t="s">
        <v>33</v>
      </c>
      <c r="T10" s="37">
        <v>1799.86</v>
      </c>
      <c r="U10" s="37">
        <v>1635</v>
      </c>
      <c r="V10" s="12">
        <v>6550000</v>
      </c>
      <c r="W10" s="12"/>
      <c r="X10" s="12"/>
      <c r="Y10" s="12"/>
      <c r="Z10" s="12">
        <v>3198405.23</v>
      </c>
      <c r="AA10" s="25">
        <f t="shared" si="0"/>
        <v>9748405.2300000004</v>
      </c>
      <c r="AB10" s="8">
        <f t="shared" si="1"/>
        <v>9748405.2300000004</v>
      </c>
      <c r="AC10" s="8">
        <v>50000</v>
      </c>
      <c r="AD10" s="9">
        <v>100000</v>
      </c>
      <c r="AE10" s="8">
        <v>150000</v>
      </c>
      <c r="AF10" s="8">
        <v>50000</v>
      </c>
      <c r="AG10" s="8">
        <v>50000</v>
      </c>
      <c r="AH10" s="8">
        <v>30000</v>
      </c>
      <c r="AI10" s="8">
        <v>50000</v>
      </c>
      <c r="AJ10" s="8">
        <v>10000</v>
      </c>
      <c r="AK10" s="8">
        <v>30000</v>
      </c>
      <c r="AL10" s="10">
        <v>150000</v>
      </c>
      <c r="AM10" s="11">
        <v>50</v>
      </c>
    </row>
    <row r="11" spans="1:39" x14ac:dyDescent="0.25">
      <c r="A11" s="37">
        <v>7</v>
      </c>
      <c r="B11" s="38" t="s">
        <v>59</v>
      </c>
      <c r="C11" s="38"/>
      <c r="D11" s="38" t="s">
        <v>60</v>
      </c>
      <c r="E11" s="39" t="s">
        <v>61</v>
      </c>
      <c r="F11" s="39" t="s">
        <v>57</v>
      </c>
      <c r="G11" s="40" t="s">
        <v>262</v>
      </c>
      <c r="H11" s="40" t="s">
        <v>261</v>
      </c>
      <c r="I11" s="35" t="s">
        <v>62</v>
      </c>
      <c r="J11" s="40" t="s">
        <v>40</v>
      </c>
      <c r="K11" s="41" t="s">
        <v>31</v>
      </c>
      <c r="L11" s="41" t="s">
        <v>32</v>
      </c>
      <c r="M11" s="41" t="s">
        <v>31</v>
      </c>
      <c r="N11" s="37" t="s">
        <v>31</v>
      </c>
      <c r="O11" s="39" t="s">
        <v>31</v>
      </c>
      <c r="P11" s="37" t="s">
        <v>32</v>
      </c>
      <c r="Q11" s="37" t="s">
        <v>33</v>
      </c>
      <c r="R11" s="37" t="s">
        <v>34</v>
      </c>
      <c r="S11" s="37" t="s">
        <v>33</v>
      </c>
      <c r="T11" s="37">
        <v>4000</v>
      </c>
      <c r="U11" s="37">
        <v>2630.85</v>
      </c>
      <c r="V11" s="12">
        <v>12300000</v>
      </c>
      <c r="W11" s="12"/>
      <c r="X11" s="12"/>
      <c r="Y11" s="12"/>
      <c r="Z11" s="12">
        <v>2036481.4099999997</v>
      </c>
      <c r="AA11" s="25">
        <f t="shared" si="0"/>
        <v>14336481.41</v>
      </c>
      <c r="AB11" s="8">
        <f t="shared" si="1"/>
        <v>14336481.41</v>
      </c>
      <c r="AC11" s="8">
        <v>50000</v>
      </c>
      <c r="AD11" s="9">
        <v>100000</v>
      </c>
      <c r="AE11" s="8">
        <v>150000</v>
      </c>
      <c r="AF11" s="8">
        <v>50000</v>
      </c>
      <c r="AG11" s="8">
        <v>50000</v>
      </c>
      <c r="AH11" s="8">
        <v>30000</v>
      </c>
      <c r="AI11" s="8">
        <v>50000</v>
      </c>
      <c r="AJ11" s="8">
        <v>10000</v>
      </c>
      <c r="AK11" s="8">
        <v>30000</v>
      </c>
      <c r="AL11" s="10">
        <v>150000</v>
      </c>
      <c r="AM11" s="11">
        <v>71</v>
      </c>
    </row>
    <row r="12" spans="1:39" x14ac:dyDescent="0.25">
      <c r="A12" s="37">
        <v>8</v>
      </c>
      <c r="B12" s="38" t="s">
        <v>63</v>
      </c>
      <c r="C12" s="38"/>
      <c r="D12" s="38" t="s">
        <v>64</v>
      </c>
      <c r="E12" s="39" t="s">
        <v>65</v>
      </c>
      <c r="F12" s="39" t="s">
        <v>57</v>
      </c>
      <c r="G12" s="40" t="s">
        <v>260</v>
      </c>
      <c r="H12" s="40" t="s">
        <v>259</v>
      </c>
      <c r="I12" s="35" t="s">
        <v>66</v>
      </c>
      <c r="J12" s="40" t="s">
        <v>35</v>
      </c>
      <c r="K12" s="41" t="s">
        <v>31</v>
      </c>
      <c r="L12" s="41" t="s">
        <v>32</v>
      </c>
      <c r="M12" s="41" t="s">
        <v>31</v>
      </c>
      <c r="N12" s="39" t="s">
        <v>32</v>
      </c>
      <c r="O12" s="39" t="s">
        <v>31</v>
      </c>
      <c r="P12" s="37" t="s">
        <v>32</v>
      </c>
      <c r="Q12" s="37" t="s">
        <v>33</v>
      </c>
      <c r="R12" s="37" t="s">
        <v>34</v>
      </c>
      <c r="S12" s="37" t="s">
        <v>33</v>
      </c>
      <c r="T12" s="37" t="s">
        <v>33</v>
      </c>
      <c r="U12" s="37">
        <v>93.95</v>
      </c>
      <c r="V12" s="12" t="s">
        <v>33</v>
      </c>
      <c r="W12" s="12"/>
      <c r="X12" s="12"/>
      <c r="Y12" s="12"/>
      <c r="Z12" s="12">
        <v>192320.77</v>
      </c>
      <c r="AA12" s="25">
        <f t="shared" si="0"/>
        <v>192320.77</v>
      </c>
      <c r="AB12" s="8">
        <f t="shared" si="1"/>
        <v>192320.77</v>
      </c>
      <c r="AC12" s="8">
        <v>50000</v>
      </c>
      <c r="AD12" s="9">
        <v>100000</v>
      </c>
      <c r="AE12" s="8">
        <v>150000</v>
      </c>
      <c r="AF12" s="8">
        <v>50000</v>
      </c>
      <c r="AG12" s="8">
        <v>50000</v>
      </c>
      <c r="AH12" s="8">
        <v>30000</v>
      </c>
      <c r="AI12" s="8">
        <v>50000</v>
      </c>
      <c r="AJ12" s="8">
        <v>10000</v>
      </c>
      <c r="AK12" s="8">
        <v>30000</v>
      </c>
      <c r="AL12" s="10"/>
      <c r="AM12" s="11" t="s">
        <v>33</v>
      </c>
    </row>
    <row r="13" spans="1:39" x14ac:dyDescent="0.25">
      <c r="A13" s="37">
        <v>9</v>
      </c>
      <c r="B13" s="38" t="s">
        <v>67</v>
      </c>
      <c r="C13" s="38"/>
      <c r="D13" s="38" t="s">
        <v>68</v>
      </c>
      <c r="E13" s="39" t="s">
        <v>69</v>
      </c>
      <c r="F13" s="12" t="s">
        <v>70</v>
      </c>
      <c r="G13" s="40" t="s">
        <v>264</v>
      </c>
      <c r="H13" s="13" t="s">
        <v>263</v>
      </c>
      <c r="I13" s="35" t="s">
        <v>71</v>
      </c>
      <c r="J13" s="40" t="s">
        <v>40</v>
      </c>
      <c r="K13" s="41" t="s">
        <v>31</v>
      </c>
      <c r="L13" s="41" t="s">
        <v>32</v>
      </c>
      <c r="M13" s="41" t="s">
        <v>31</v>
      </c>
      <c r="N13" s="39" t="s">
        <v>31</v>
      </c>
      <c r="O13" s="39" t="s">
        <v>31</v>
      </c>
      <c r="P13" s="37" t="s">
        <v>32</v>
      </c>
      <c r="Q13" s="37" t="s">
        <v>33</v>
      </c>
      <c r="R13" s="37" t="s">
        <v>34</v>
      </c>
      <c r="S13" s="37" t="s">
        <v>33</v>
      </c>
      <c r="T13" s="37">
        <v>3893.12</v>
      </c>
      <c r="U13" s="37">
        <v>3720</v>
      </c>
      <c r="V13" s="12">
        <v>7110000</v>
      </c>
      <c r="W13" s="12"/>
      <c r="X13" s="12"/>
      <c r="Y13" s="12"/>
      <c r="Z13" s="12">
        <v>3064741.15</v>
      </c>
      <c r="AA13" s="25">
        <f t="shared" si="0"/>
        <v>10174741.15</v>
      </c>
      <c r="AB13" s="8">
        <f t="shared" si="1"/>
        <v>10174741.15</v>
      </c>
      <c r="AC13" s="8">
        <v>50000</v>
      </c>
      <c r="AD13" s="9">
        <v>100000</v>
      </c>
      <c r="AE13" s="8">
        <v>150000</v>
      </c>
      <c r="AF13" s="8">
        <v>50000</v>
      </c>
      <c r="AG13" s="8">
        <v>50000</v>
      </c>
      <c r="AH13" s="8">
        <v>30000</v>
      </c>
      <c r="AI13" s="8">
        <v>50000</v>
      </c>
      <c r="AJ13" s="8">
        <v>10000</v>
      </c>
      <c r="AK13" s="8">
        <v>30000</v>
      </c>
      <c r="AL13" s="10">
        <v>50000</v>
      </c>
      <c r="AM13" s="11">
        <v>9</v>
      </c>
    </row>
    <row r="14" spans="1:39" x14ac:dyDescent="0.25">
      <c r="A14" s="37">
        <v>10</v>
      </c>
      <c r="B14" s="38" t="s">
        <v>72</v>
      </c>
      <c r="C14" s="38"/>
      <c r="D14" s="38" t="s">
        <v>73</v>
      </c>
      <c r="E14" s="39" t="s">
        <v>74</v>
      </c>
      <c r="F14" s="39" t="s">
        <v>75</v>
      </c>
      <c r="G14" s="40" t="s">
        <v>266</v>
      </c>
      <c r="H14" s="40" t="s">
        <v>265</v>
      </c>
      <c r="I14" s="35" t="s">
        <v>76</v>
      </c>
      <c r="J14" s="40" t="s">
        <v>40</v>
      </c>
      <c r="K14" s="41" t="s">
        <v>31</v>
      </c>
      <c r="L14" s="41" t="s">
        <v>32</v>
      </c>
      <c r="M14" s="41" t="s">
        <v>31</v>
      </c>
      <c r="N14" s="39" t="s">
        <v>31</v>
      </c>
      <c r="O14" s="39" t="s">
        <v>31</v>
      </c>
      <c r="P14" s="37" t="s">
        <v>32</v>
      </c>
      <c r="Q14" s="37" t="s">
        <v>33</v>
      </c>
      <c r="R14" s="37" t="s">
        <v>34</v>
      </c>
      <c r="S14" s="37" t="s">
        <v>33</v>
      </c>
      <c r="T14" s="37">
        <v>3350</v>
      </c>
      <c r="U14" s="37">
        <v>1993.6</v>
      </c>
      <c r="V14" s="12">
        <v>5055000</v>
      </c>
      <c r="W14" s="12"/>
      <c r="X14" s="12"/>
      <c r="Y14" s="12"/>
      <c r="Z14" s="12">
        <v>2096516.46</v>
      </c>
      <c r="AA14" s="25">
        <f t="shared" si="0"/>
        <v>7151516.46</v>
      </c>
      <c r="AB14" s="8">
        <f t="shared" si="1"/>
        <v>7151516.46</v>
      </c>
      <c r="AC14" s="8">
        <v>50000</v>
      </c>
      <c r="AD14" s="9">
        <v>100000</v>
      </c>
      <c r="AE14" s="8">
        <v>150000</v>
      </c>
      <c r="AF14" s="8">
        <v>50000</v>
      </c>
      <c r="AG14" s="8">
        <v>50000</v>
      </c>
      <c r="AH14" s="8">
        <v>30000</v>
      </c>
      <c r="AI14" s="8">
        <v>50000</v>
      </c>
      <c r="AJ14" s="8">
        <v>10000</v>
      </c>
      <c r="AK14" s="8">
        <v>30000</v>
      </c>
      <c r="AL14" s="10">
        <v>150000</v>
      </c>
      <c r="AM14" s="11">
        <v>35</v>
      </c>
    </row>
    <row r="15" spans="1:39" x14ac:dyDescent="0.25">
      <c r="A15" s="37">
        <v>11</v>
      </c>
      <c r="B15" s="38" t="s">
        <v>77</v>
      </c>
      <c r="C15" s="38"/>
      <c r="D15" s="38" t="s">
        <v>78</v>
      </c>
      <c r="E15" s="39" t="s">
        <v>79</v>
      </c>
      <c r="F15" s="39" t="s">
        <v>80</v>
      </c>
      <c r="G15" s="40" t="s">
        <v>268</v>
      </c>
      <c r="H15" s="40" t="s">
        <v>267</v>
      </c>
      <c r="I15" s="35" t="s">
        <v>81</v>
      </c>
      <c r="J15" s="40" t="s">
        <v>40</v>
      </c>
      <c r="K15" s="41" t="s">
        <v>31</v>
      </c>
      <c r="L15" s="41" t="s">
        <v>32</v>
      </c>
      <c r="M15" s="41" t="s">
        <v>31</v>
      </c>
      <c r="N15" s="37" t="s">
        <v>31</v>
      </c>
      <c r="O15" s="39" t="s">
        <v>31</v>
      </c>
      <c r="P15" s="37" t="s">
        <v>32</v>
      </c>
      <c r="Q15" s="37" t="s">
        <v>33</v>
      </c>
      <c r="R15" s="37" t="s">
        <v>34</v>
      </c>
      <c r="S15" s="37" t="s">
        <v>33</v>
      </c>
      <c r="T15" s="37">
        <v>14333.47</v>
      </c>
      <c r="U15" s="37">
        <v>2340.33</v>
      </c>
      <c r="V15" s="12">
        <v>5240000</v>
      </c>
      <c r="W15" s="12"/>
      <c r="X15" s="12"/>
      <c r="Y15" s="12"/>
      <c r="Z15" s="12">
        <v>1607761.97</v>
      </c>
      <c r="AA15" s="25">
        <f t="shared" si="0"/>
        <v>6847761.9699999997</v>
      </c>
      <c r="AB15" s="8">
        <f t="shared" si="1"/>
        <v>6847761.9699999997</v>
      </c>
      <c r="AC15" s="8">
        <v>50000</v>
      </c>
      <c r="AD15" s="9">
        <v>100000</v>
      </c>
      <c r="AE15" s="8">
        <v>150000</v>
      </c>
      <c r="AF15" s="8">
        <v>50000</v>
      </c>
      <c r="AG15" s="8">
        <v>50000</v>
      </c>
      <c r="AH15" s="8">
        <v>30000</v>
      </c>
      <c r="AI15" s="8">
        <v>50000</v>
      </c>
      <c r="AJ15" s="8">
        <v>10000</v>
      </c>
      <c r="AK15" s="8">
        <v>30000</v>
      </c>
      <c r="AL15" s="10">
        <v>150000</v>
      </c>
      <c r="AM15" s="11">
        <v>43</v>
      </c>
    </row>
    <row r="16" spans="1:39" x14ac:dyDescent="0.25">
      <c r="A16" s="37">
        <v>12</v>
      </c>
      <c r="B16" s="38" t="s">
        <v>82</v>
      </c>
      <c r="C16" s="38"/>
      <c r="D16" s="38" t="s">
        <v>83</v>
      </c>
      <c r="E16" s="39" t="s">
        <v>84</v>
      </c>
      <c r="F16" s="39" t="s">
        <v>85</v>
      </c>
      <c r="G16" s="40" t="s">
        <v>270</v>
      </c>
      <c r="H16" s="40" t="s">
        <v>269</v>
      </c>
      <c r="I16" s="35" t="s">
        <v>86</v>
      </c>
      <c r="J16" s="40" t="s">
        <v>40</v>
      </c>
      <c r="K16" s="41" t="s">
        <v>31</v>
      </c>
      <c r="L16" s="41" t="s">
        <v>32</v>
      </c>
      <c r="M16" s="41" t="s">
        <v>31</v>
      </c>
      <c r="N16" s="37" t="s">
        <v>31</v>
      </c>
      <c r="O16" s="39" t="s">
        <v>31</v>
      </c>
      <c r="P16" s="37" t="s">
        <v>32</v>
      </c>
      <c r="Q16" s="37" t="s">
        <v>33</v>
      </c>
      <c r="R16" s="37" t="s">
        <v>34</v>
      </c>
      <c r="S16" s="37" t="s">
        <v>33</v>
      </c>
      <c r="T16" s="37"/>
      <c r="U16" s="37">
        <v>2218.19</v>
      </c>
      <c r="V16" s="12" t="s">
        <v>33</v>
      </c>
      <c r="W16" s="12">
        <v>349235.63</v>
      </c>
      <c r="X16" s="12"/>
      <c r="Y16" s="12"/>
      <c r="Z16" s="12">
        <v>2497622.3499999996</v>
      </c>
      <c r="AA16" s="25">
        <f t="shared" si="0"/>
        <v>2846857.9799999995</v>
      </c>
      <c r="AB16" s="8">
        <f t="shared" si="1"/>
        <v>2846857.9799999995</v>
      </c>
      <c r="AC16" s="8">
        <v>50000</v>
      </c>
      <c r="AD16" s="9">
        <v>100000</v>
      </c>
      <c r="AE16" s="8">
        <v>150000</v>
      </c>
      <c r="AF16" s="8">
        <v>50000</v>
      </c>
      <c r="AG16" s="8">
        <v>50000</v>
      </c>
      <c r="AH16" s="8">
        <v>30000</v>
      </c>
      <c r="AI16" s="8">
        <v>50000</v>
      </c>
      <c r="AJ16" s="8">
        <v>10000</v>
      </c>
      <c r="AK16" s="8">
        <v>30000</v>
      </c>
      <c r="AL16" s="10"/>
      <c r="AM16" s="11" t="s">
        <v>33</v>
      </c>
    </row>
    <row r="17" spans="1:39" x14ac:dyDescent="0.25">
      <c r="A17" s="37">
        <v>13</v>
      </c>
      <c r="B17" s="38" t="s">
        <v>87</v>
      </c>
      <c r="C17" s="38"/>
      <c r="D17" s="38" t="s">
        <v>88</v>
      </c>
      <c r="E17" s="39" t="s">
        <v>89</v>
      </c>
      <c r="F17" s="39" t="s">
        <v>90</v>
      </c>
      <c r="G17" s="40" t="s">
        <v>272</v>
      </c>
      <c r="H17" s="44" t="s">
        <v>271</v>
      </c>
      <c r="I17" s="35" t="s">
        <v>91</v>
      </c>
      <c r="J17" s="40" t="s">
        <v>40</v>
      </c>
      <c r="K17" s="41" t="s">
        <v>31</v>
      </c>
      <c r="L17" s="41" t="s">
        <v>32</v>
      </c>
      <c r="M17" s="41"/>
      <c r="N17" s="39" t="s">
        <v>31</v>
      </c>
      <c r="O17" s="39" t="s">
        <v>31</v>
      </c>
      <c r="P17" s="39" t="s">
        <v>32</v>
      </c>
      <c r="Q17" s="37" t="s">
        <v>33</v>
      </c>
      <c r="R17" s="37" t="s">
        <v>34</v>
      </c>
      <c r="S17" s="37" t="s">
        <v>33</v>
      </c>
      <c r="T17" s="37">
        <v>3548.49</v>
      </c>
      <c r="U17" s="37">
        <v>1125.56</v>
      </c>
      <c r="V17" s="12">
        <v>4141345.8</v>
      </c>
      <c r="W17" s="12"/>
      <c r="X17" s="12"/>
      <c r="Y17" s="12"/>
      <c r="Z17" s="12">
        <v>1383972.9400000002</v>
      </c>
      <c r="AA17" s="25">
        <f t="shared" si="0"/>
        <v>5525318.7400000002</v>
      </c>
      <c r="AB17" s="8">
        <f t="shared" si="1"/>
        <v>5525318.7400000002</v>
      </c>
      <c r="AC17" s="8">
        <v>50000</v>
      </c>
      <c r="AD17" s="9">
        <v>100000</v>
      </c>
      <c r="AE17" s="8">
        <v>150000</v>
      </c>
      <c r="AF17" s="8">
        <v>50000</v>
      </c>
      <c r="AG17" s="8">
        <v>50000</v>
      </c>
      <c r="AH17" s="8">
        <v>30000</v>
      </c>
      <c r="AI17" s="8">
        <v>50000</v>
      </c>
      <c r="AJ17" s="8">
        <v>10000</v>
      </c>
      <c r="AK17" s="8">
        <v>30000</v>
      </c>
      <c r="AL17" s="10">
        <v>150000</v>
      </c>
      <c r="AM17" s="11">
        <v>26</v>
      </c>
    </row>
    <row r="18" spans="1:39" x14ac:dyDescent="0.25">
      <c r="A18" s="37">
        <v>14</v>
      </c>
      <c r="B18" s="38" t="s">
        <v>92</v>
      </c>
      <c r="C18" s="38"/>
      <c r="D18" s="38" t="s">
        <v>93</v>
      </c>
      <c r="E18" s="39" t="s">
        <v>94</v>
      </c>
      <c r="F18" s="39" t="s">
        <v>95</v>
      </c>
      <c r="G18" s="40" t="s">
        <v>274</v>
      </c>
      <c r="H18" s="40" t="s">
        <v>273</v>
      </c>
      <c r="I18" s="35" t="s">
        <v>96</v>
      </c>
      <c r="J18" s="40" t="s">
        <v>40</v>
      </c>
      <c r="K18" s="41" t="s">
        <v>31</v>
      </c>
      <c r="L18" s="41" t="s">
        <v>32</v>
      </c>
      <c r="M18" s="41" t="s">
        <v>31</v>
      </c>
      <c r="N18" s="37" t="s">
        <v>31</v>
      </c>
      <c r="O18" s="39" t="s">
        <v>31</v>
      </c>
      <c r="P18" s="37" t="s">
        <v>32</v>
      </c>
      <c r="Q18" s="37" t="s">
        <v>33</v>
      </c>
      <c r="R18" s="37" t="s">
        <v>34</v>
      </c>
      <c r="S18" s="37" t="s">
        <v>33</v>
      </c>
      <c r="T18" s="37">
        <v>8720.06</v>
      </c>
      <c r="U18" s="37">
        <v>1340.4</v>
      </c>
      <c r="V18" s="12">
        <v>2810000</v>
      </c>
      <c r="W18" s="12"/>
      <c r="X18" s="12"/>
      <c r="Y18" s="12"/>
      <c r="Z18" s="12">
        <v>1844857.79</v>
      </c>
      <c r="AA18" s="25">
        <f t="shared" si="0"/>
        <v>4654857.79</v>
      </c>
      <c r="AB18" s="8">
        <f t="shared" si="1"/>
        <v>4654857.79</v>
      </c>
      <c r="AC18" s="8">
        <v>50000</v>
      </c>
      <c r="AD18" s="9">
        <v>100000</v>
      </c>
      <c r="AE18" s="8">
        <v>150000</v>
      </c>
      <c r="AF18" s="8">
        <v>50000</v>
      </c>
      <c r="AG18" s="8">
        <v>50000</v>
      </c>
      <c r="AH18" s="8">
        <v>30000</v>
      </c>
      <c r="AI18" s="8">
        <v>50000</v>
      </c>
      <c r="AJ18" s="8">
        <v>10000</v>
      </c>
      <c r="AK18" s="8">
        <v>30000</v>
      </c>
      <c r="AL18" s="10">
        <v>0</v>
      </c>
      <c r="AM18" s="11">
        <v>1</v>
      </c>
    </row>
    <row r="19" spans="1:39" x14ac:dyDescent="0.25">
      <c r="A19" s="37">
        <v>15</v>
      </c>
      <c r="B19" s="38" t="s">
        <v>97</v>
      </c>
      <c r="C19" s="38"/>
      <c r="D19" s="38" t="s">
        <v>98</v>
      </c>
      <c r="E19" s="39" t="s">
        <v>99</v>
      </c>
      <c r="F19" s="39" t="s">
        <v>95</v>
      </c>
      <c r="G19" s="40" t="s">
        <v>276</v>
      </c>
      <c r="H19" s="40" t="s">
        <v>275</v>
      </c>
      <c r="I19" s="35" t="s">
        <v>100</v>
      </c>
      <c r="J19" s="40" t="s">
        <v>35</v>
      </c>
      <c r="K19" s="41" t="s">
        <v>31</v>
      </c>
      <c r="L19" s="41" t="s">
        <v>32</v>
      </c>
      <c r="M19" s="41" t="s">
        <v>31</v>
      </c>
      <c r="N19" s="37" t="s">
        <v>32</v>
      </c>
      <c r="O19" s="39" t="s">
        <v>31</v>
      </c>
      <c r="P19" s="43" t="s">
        <v>32</v>
      </c>
      <c r="Q19" s="37" t="s">
        <v>33</v>
      </c>
      <c r="R19" s="37" t="s">
        <v>34</v>
      </c>
      <c r="S19" s="37" t="s">
        <v>33</v>
      </c>
      <c r="T19" s="37" t="s">
        <v>33</v>
      </c>
      <c r="U19" s="37">
        <v>258.3</v>
      </c>
      <c r="V19" s="12">
        <v>0</v>
      </c>
      <c r="W19" s="12" t="s">
        <v>33</v>
      </c>
      <c r="X19" s="12"/>
      <c r="Y19" s="12"/>
      <c r="Z19" s="12">
        <v>619244.4</v>
      </c>
      <c r="AA19" s="25">
        <f t="shared" si="0"/>
        <v>619244.4</v>
      </c>
      <c r="AB19" s="8">
        <f t="shared" si="1"/>
        <v>619244.4</v>
      </c>
      <c r="AC19" s="8">
        <v>50000</v>
      </c>
      <c r="AD19" s="9">
        <v>100000</v>
      </c>
      <c r="AE19" s="8">
        <v>150000</v>
      </c>
      <c r="AF19" s="8">
        <v>50000</v>
      </c>
      <c r="AG19" s="8">
        <v>50000</v>
      </c>
      <c r="AH19" s="8">
        <v>30000</v>
      </c>
      <c r="AI19" s="8">
        <v>50000</v>
      </c>
      <c r="AJ19" s="8">
        <v>10000</v>
      </c>
      <c r="AK19" s="8">
        <v>30000</v>
      </c>
      <c r="AL19" s="10"/>
      <c r="AM19" s="11" t="s">
        <v>33</v>
      </c>
    </row>
    <row r="20" spans="1:39" x14ac:dyDescent="0.25">
      <c r="A20" s="37">
        <v>16</v>
      </c>
      <c r="B20" s="38" t="s">
        <v>101</v>
      </c>
      <c r="C20" s="38"/>
      <c r="D20" s="38" t="s">
        <v>102</v>
      </c>
      <c r="E20" s="39" t="s">
        <v>103</v>
      </c>
      <c r="F20" s="39" t="s">
        <v>104</v>
      </c>
      <c r="G20" s="40" t="s">
        <v>278</v>
      </c>
      <c r="H20" s="40" t="s">
        <v>277</v>
      </c>
      <c r="I20" s="35" t="s">
        <v>105</v>
      </c>
      <c r="J20" s="40" t="s">
        <v>40</v>
      </c>
      <c r="K20" s="41" t="s">
        <v>31</v>
      </c>
      <c r="L20" s="41" t="s">
        <v>32</v>
      </c>
      <c r="M20" s="41" t="s">
        <v>31</v>
      </c>
      <c r="N20" s="39" t="s">
        <v>31</v>
      </c>
      <c r="O20" s="39" t="s">
        <v>31</v>
      </c>
      <c r="P20" s="37" t="s">
        <v>32</v>
      </c>
      <c r="Q20" s="37" t="s">
        <v>33</v>
      </c>
      <c r="R20" s="37" t="s">
        <v>34</v>
      </c>
      <c r="S20" s="37" t="s">
        <v>33</v>
      </c>
      <c r="T20" s="37">
        <v>4942.2</v>
      </c>
      <c r="U20" s="37">
        <v>2148.5100000000002</v>
      </c>
      <c r="V20" s="12">
        <v>6610000</v>
      </c>
      <c r="W20" s="12"/>
      <c r="X20" s="12"/>
      <c r="Y20" s="12"/>
      <c r="Z20" s="12">
        <v>2316522.7300000004</v>
      </c>
      <c r="AA20" s="25">
        <f t="shared" si="0"/>
        <v>8926522.7300000004</v>
      </c>
      <c r="AB20" s="8">
        <f t="shared" si="1"/>
        <v>8926522.7300000004</v>
      </c>
      <c r="AC20" s="8">
        <v>50000</v>
      </c>
      <c r="AD20" s="9">
        <v>100000</v>
      </c>
      <c r="AE20" s="8">
        <v>150000</v>
      </c>
      <c r="AF20" s="8">
        <v>50000</v>
      </c>
      <c r="AG20" s="8">
        <v>50000</v>
      </c>
      <c r="AH20" s="8">
        <v>30000</v>
      </c>
      <c r="AI20" s="8">
        <v>50000</v>
      </c>
      <c r="AJ20" s="8">
        <v>10000</v>
      </c>
      <c r="AK20" s="8">
        <v>30000</v>
      </c>
      <c r="AL20" s="10">
        <v>50000</v>
      </c>
      <c r="AM20" s="11">
        <v>17</v>
      </c>
    </row>
    <row r="21" spans="1:39" x14ac:dyDescent="0.25">
      <c r="A21" s="37">
        <v>17</v>
      </c>
      <c r="B21" s="38" t="s">
        <v>106</v>
      </c>
      <c r="C21" s="38"/>
      <c r="D21" s="38" t="s">
        <v>107</v>
      </c>
      <c r="E21" s="39" t="s">
        <v>108</v>
      </c>
      <c r="F21" s="39" t="s">
        <v>109</v>
      </c>
      <c r="G21" s="40" t="s">
        <v>280</v>
      </c>
      <c r="H21" s="40" t="s">
        <v>279</v>
      </c>
      <c r="I21" s="35" t="s">
        <v>110</v>
      </c>
      <c r="J21" s="40" t="s">
        <v>40</v>
      </c>
      <c r="K21" s="41" t="s">
        <v>31</v>
      </c>
      <c r="L21" s="41" t="s">
        <v>32</v>
      </c>
      <c r="M21" s="41" t="s">
        <v>31</v>
      </c>
      <c r="N21" s="37" t="s">
        <v>31</v>
      </c>
      <c r="O21" s="39" t="s">
        <v>31</v>
      </c>
      <c r="P21" s="37" t="s">
        <v>32</v>
      </c>
      <c r="Q21" s="37" t="s">
        <v>33</v>
      </c>
      <c r="R21" s="37" t="s">
        <v>34</v>
      </c>
      <c r="S21" s="37" t="s">
        <v>33</v>
      </c>
      <c r="T21" s="37">
        <v>3854.71</v>
      </c>
      <c r="U21" s="37">
        <v>1758.08</v>
      </c>
      <c r="V21" s="12">
        <v>4865000</v>
      </c>
      <c r="W21" s="12"/>
      <c r="X21" s="12"/>
      <c r="Y21" s="12"/>
      <c r="Z21" s="12">
        <v>2011001.2299999997</v>
      </c>
      <c r="AA21" s="25">
        <f t="shared" si="0"/>
        <v>6876001.2299999995</v>
      </c>
      <c r="AB21" s="8">
        <f t="shared" si="1"/>
        <v>6876001.2299999995</v>
      </c>
      <c r="AC21" s="8">
        <v>50000</v>
      </c>
      <c r="AD21" s="9">
        <v>100000</v>
      </c>
      <c r="AE21" s="8">
        <v>150000</v>
      </c>
      <c r="AF21" s="8">
        <v>50000</v>
      </c>
      <c r="AG21" s="8">
        <v>50000</v>
      </c>
      <c r="AH21" s="8">
        <v>30000</v>
      </c>
      <c r="AI21" s="8">
        <v>50000</v>
      </c>
      <c r="AJ21" s="8">
        <v>10000</v>
      </c>
      <c r="AK21" s="8">
        <v>30000</v>
      </c>
      <c r="AL21" s="10">
        <v>150000</v>
      </c>
      <c r="AM21" s="11">
        <v>36</v>
      </c>
    </row>
    <row r="22" spans="1:39" x14ac:dyDescent="0.25">
      <c r="A22" s="37">
        <v>18</v>
      </c>
      <c r="B22" s="45" t="s">
        <v>111</v>
      </c>
      <c r="C22" s="45"/>
      <c r="D22" s="38" t="s">
        <v>112</v>
      </c>
      <c r="E22" s="41" t="s">
        <v>113</v>
      </c>
      <c r="F22" s="39" t="s">
        <v>114</v>
      </c>
      <c r="G22" s="40" t="s">
        <v>282</v>
      </c>
      <c r="H22" s="40" t="s">
        <v>281</v>
      </c>
      <c r="I22" s="35" t="s">
        <v>115</v>
      </c>
      <c r="J22" s="40" t="s">
        <v>40</v>
      </c>
      <c r="K22" s="41" t="s">
        <v>31</v>
      </c>
      <c r="L22" s="41" t="s">
        <v>32</v>
      </c>
      <c r="M22" s="41" t="s">
        <v>31</v>
      </c>
      <c r="N22" s="37" t="s">
        <v>31</v>
      </c>
      <c r="O22" s="39" t="s">
        <v>31</v>
      </c>
      <c r="P22" s="37" t="s">
        <v>32</v>
      </c>
      <c r="Q22" s="37" t="s">
        <v>33</v>
      </c>
      <c r="R22" s="37" t="s">
        <v>34</v>
      </c>
      <c r="S22" s="37" t="s">
        <v>33</v>
      </c>
      <c r="T22" s="37">
        <v>1600</v>
      </c>
      <c r="U22" s="37">
        <v>4179.4399999999996</v>
      </c>
      <c r="V22" s="12">
        <v>10235000</v>
      </c>
      <c r="W22" s="12"/>
      <c r="X22" s="12"/>
      <c r="Y22" s="12"/>
      <c r="Z22" s="12">
        <v>2330159.8200000008</v>
      </c>
      <c r="AA22" s="25">
        <f t="shared" si="0"/>
        <v>12565159.82</v>
      </c>
      <c r="AB22" s="8">
        <f t="shared" si="1"/>
        <v>12565159.82</v>
      </c>
      <c r="AC22" s="8">
        <v>50000</v>
      </c>
      <c r="AD22" s="9">
        <v>100000</v>
      </c>
      <c r="AE22" s="8">
        <v>150000</v>
      </c>
      <c r="AF22" s="8">
        <v>50000</v>
      </c>
      <c r="AG22" s="8">
        <v>50000</v>
      </c>
      <c r="AH22" s="8">
        <v>30000</v>
      </c>
      <c r="AI22" s="8">
        <v>50000</v>
      </c>
      <c r="AJ22" s="8">
        <v>10000</v>
      </c>
      <c r="AK22" s="8">
        <v>30000</v>
      </c>
      <c r="AL22" s="10">
        <v>0</v>
      </c>
      <c r="AM22" s="11">
        <v>1</v>
      </c>
    </row>
    <row r="23" spans="1:39" x14ac:dyDescent="0.25">
      <c r="A23" s="37">
        <v>19</v>
      </c>
      <c r="B23" s="38" t="s">
        <v>116</v>
      </c>
      <c r="C23" s="38"/>
      <c r="D23" s="38" t="s">
        <v>117</v>
      </c>
      <c r="E23" s="39" t="s">
        <v>118</v>
      </c>
      <c r="F23" s="39" t="s">
        <v>119</v>
      </c>
      <c r="G23" s="40" t="s">
        <v>284</v>
      </c>
      <c r="H23" s="40" t="s">
        <v>283</v>
      </c>
      <c r="I23" s="35" t="s">
        <v>120</v>
      </c>
      <c r="J23" s="40" t="s">
        <v>40</v>
      </c>
      <c r="K23" s="41" t="s">
        <v>31</v>
      </c>
      <c r="L23" s="41" t="s">
        <v>32</v>
      </c>
      <c r="M23" s="41" t="s">
        <v>31</v>
      </c>
      <c r="N23" s="39" t="s">
        <v>31</v>
      </c>
      <c r="O23" s="39" t="s">
        <v>31</v>
      </c>
      <c r="P23" s="37" t="s">
        <v>32</v>
      </c>
      <c r="Q23" s="37" t="s">
        <v>33</v>
      </c>
      <c r="R23" s="37" t="s">
        <v>34</v>
      </c>
      <c r="S23" s="37" t="s">
        <v>33</v>
      </c>
      <c r="T23" s="37">
        <v>2512.6</v>
      </c>
      <c r="U23" s="37">
        <v>1794.13</v>
      </c>
      <c r="V23" s="12">
        <v>7600000</v>
      </c>
      <c r="W23" s="12"/>
      <c r="X23" s="12"/>
      <c r="Y23" s="12"/>
      <c r="Z23" s="12">
        <v>2469031.9499999997</v>
      </c>
      <c r="AA23" s="25">
        <f t="shared" si="0"/>
        <v>10069031.949999999</v>
      </c>
      <c r="AB23" s="8">
        <f t="shared" si="1"/>
        <v>10069031.949999999</v>
      </c>
      <c r="AC23" s="8">
        <v>50000</v>
      </c>
      <c r="AD23" s="9">
        <v>100000</v>
      </c>
      <c r="AE23" s="8">
        <v>150000</v>
      </c>
      <c r="AF23" s="8">
        <v>50000</v>
      </c>
      <c r="AG23" s="8">
        <v>50000</v>
      </c>
      <c r="AH23" s="8">
        <v>30000</v>
      </c>
      <c r="AI23" s="8">
        <v>50000</v>
      </c>
      <c r="AJ23" s="8">
        <v>10000</v>
      </c>
      <c r="AK23" s="8">
        <v>30000</v>
      </c>
      <c r="AL23" s="10">
        <v>50000</v>
      </c>
      <c r="AM23" s="11">
        <v>12</v>
      </c>
    </row>
    <row r="24" spans="1:39" x14ac:dyDescent="0.25">
      <c r="A24" s="37">
        <v>20</v>
      </c>
      <c r="B24" s="38" t="s">
        <v>121</v>
      </c>
      <c r="C24" s="38"/>
      <c r="D24" s="38" t="s">
        <v>122</v>
      </c>
      <c r="E24" s="39" t="s">
        <v>123</v>
      </c>
      <c r="F24" s="39" t="s">
        <v>124</v>
      </c>
      <c r="G24" s="40" t="s">
        <v>286</v>
      </c>
      <c r="H24" s="40" t="s">
        <v>285</v>
      </c>
      <c r="I24" s="35" t="s">
        <v>125</v>
      </c>
      <c r="J24" s="40" t="s">
        <v>40</v>
      </c>
      <c r="K24" s="41" t="s">
        <v>31</v>
      </c>
      <c r="L24" s="41" t="s">
        <v>32</v>
      </c>
      <c r="M24" s="41"/>
      <c r="N24" s="37" t="s">
        <v>31</v>
      </c>
      <c r="O24" s="39" t="s">
        <v>31</v>
      </c>
      <c r="P24" s="37" t="s">
        <v>32</v>
      </c>
      <c r="Q24" s="37" t="s">
        <v>33</v>
      </c>
      <c r="R24" s="37" t="s">
        <v>34</v>
      </c>
      <c r="S24" s="37" t="s">
        <v>33</v>
      </c>
      <c r="T24" s="37">
        <v>3931.14</v>
      </c>
      <c r="U24" s="37">
        <v>969.98</v>
      </c>
      <c r="V24" s="12">
        <v>2455000</v>
      </c>
      <c r="W24" s="12"/>
      <c r="X24" s="12"/>
      <c r="Y24" s="12"/>
      <c r="Z24" s="12">
        <v>1354572.2999999998</v>
      </c>
      <c r="AA24" s="25">
        <f t="shared" si="0"/>
        <v>3809572.3</v>
      </c>
      <c r="AB24" s="8">
        <f t="shared" si="1"/>
        <v>3809572.3</v>
      </c>
      <c r="AC24" s="8">
        <v>50000</v>
      </c>
      <c r="AD24" s="9">
        <v>100000</v>
      </c>
      <c r="AE24" s="8">
        <v>150000</v>
      </c>
      <c r="AF24" s="8">
        <v>50000</v>
      </c>
      <c r="AG24" s="8">
        <v>50000</v>
      </c>
      <c r="AH24" s="8">
        <v>30000</v>
      </c>
      <c r="AI24" s="8">
        <v>50000</v>
      </c>
      <c r="AJ24" s="8">
        <v>10000</v>
      </c>
      <c r="AK24" s="8">
        <v>30000</v>
      </c>
      <c r="AL24" s="10">
        <v>150000</v>
      </c>
      <c r="AM24" s="11">
        <v>28</v>
      </c>
    </row>
    <row r="25" spans="1:39" x14ac:dyDescent="0.25">
      <c r="A25" s="37">
        <v>21</v>
      </c>
      <c r="B25" s="38" t="s">
        <v>126</v>
      </c>
      <c r="C25" s="38"/>
      <c r="D25" s="38" t="s">
        <v>127</v>
      </c>
      <c r="E25" s="39" t="s">
        <v>128</v>
      </c>
      <c r="F25" s="39" t="s">
        <v>129</v>
      </c>
      <c r="G25" s="40" t="s">
        <v>288</v>
      </c>
      <c r="H25" s="40" t="s">
        <v>287</v>
      </c>
      <c r="I25" s="35" t="s">
        <v>130</v>
      </c>
      <c r="J25" s="40" t="s">
        <v>40</v>
      </c>
      <c r="K25" s="41" t="s">
        <v>31</v>
      </c>
      <c r="L25" s="41" t="s">
        <v>32</v>
      </c>
      <c r="M25" s="41" t="s">
        <v>31</v>
      </c>
      <c r="N25" s="37" t="s">
        <v>31</v>
      </c>
      <c r="O25" s="39" t="s">
        <v>31</v>
      </c>
      <c r="P25" s="37" t="s">
        <v>32</v>
      </c>
      <c r="Q25" s="37" t="s">
        <v>33</v>
      </c>
      <c r="R25" s="37" t="s">
        <v>34</v>
      </c>
      <c r="S25" s="37" t="s">
        <v>33</v>
      </c>
      <c r="T25" s="37">
        <v>3378.63</v>
      </c>
      <c r="U25" s="37">
        <v>1002.79</v>
      </c>
      <c r="V25" s="12">
        <v>2515000</v>
      </c>
      <c r="W25" s="12"/>
      <c r="X25" s="12"/>
      <c r="Y25" s="12"/>
      <c r="Z25" s="12">
        <v>1202755.24</v>
      </c>
      <c r="AA25" s="25">
        <f t="shared" si="0"/>
        <v>3717755.24</v>
      </c>
      <c r="AB25" s="8">
        <f t="shared" si="1"/>
        <v>3717755.24</v>
      </c>
      <c r="AC25" s="8">
        <v>50000</v>
      </c>
      <c r="AD25" s="9">
        <v>100000</v>
      </c>
      <c r="AE25" s="8">
        <v>150000</v>
      </c>
      <c r="AF25" s="8">
        <v>50000</v>
      </c>
      <c r="AG25" s="8">
        <v>50000</v>
      </c>
      <c r="AH25" s="8">
        <v>30000</v>
      </c>
      <c r="AI25" s="8">
        <v>50000</v>
      </c>
      <c r="AJ25" s="8">
        <v>10000</v>
      </c>
      <c r="AK25" s="8">
        <v>30000</v>
      </c>
      <c r="AL25" s="10"/>
      <c r="AM25" s="11" t="s">
        <v>33</v>
      </c>
    </row>
    <row r="26" spans="1:39" x14ac:dyDescent="0.25">
      <c r="A26" s="37">
        <v>22</v>
      </c>
      <c r="B26" s="38" t="s">
        <v>131</v>
      </c>
      <c r="C26" s="38"/>
      <c r="D26" s="38" t="s">
        <v>132</v>
      </c>
      <c r="E26" s="39" t="s">
        <v>133</v>
      </c>
      <c r="F26" s="39" t="s">
        <v>134</v>
      </c>
      <c r="G26" s="40" t="s">
        <v>290</v>
      </c>
      <c r="H26" s="40" t="s">
        <v>289</v>
      </c>
      <c r="I26" s="35" t="s">
        <v>135</v>
      </c>
      <c r="J26" s="40" t="s">
        <v>40</v>
      </c>
      <c r="K26" s="41" t="s">
        <v>31</v>
      </c>
      <c r="L26" s="41" t="s">
        <v>32</v>
      </c>
      <c r="M26" s="41" t="s">
        <v>31</v>
      </c>
      <c r="N26" s="39" t="s">
        <v>31</v>
      </c>
      <c r="O26" s="39" t="s">
        <v>31</v>
      </c>
      <c r="P26" s="37" t="s">
        <v>32</v>
      </c>
      <c r="Q26" s="37" t="s">
        <v>33</v>
      </c>
      <c r="R26" s="37" t="s">
        <v>34</v>
      </c>
      <c r="S26" s="37" t="s">
        <v>33</v>
      </c>
      <c r="T26" s="37">
        <v>2938.48</v>
      </c>
      <c r="U26" s="37">
        <v>2249.75</v>
      </c>
      <c r="V26" s="12">
        <v>4950000</v>
      </c>
      <c r="W26" s="12"/>
      <c r="X26" s="12"/>
      <c r="Y26" s="12"/>
      <c r="Z26" s="12">
        <v>2148405.9300000002</v>
      </c>
      <c r="AA26" s="25">
        <f t="shared" si="0"/>
        <v>7098405.9299999997</v>
      </c>
      <c r="AB26" s="8">
        <f t="shared" si="1"/>
        <v>7098405.9299999997</v>
      </c>
      <c r="AC26" s="8">
        <v>50000</v>
      </c>
      <c r="AD26" s="9">
        <v>100000</v>
      </c>
      <c r="AE26" s="8">
        <v>150000</v>
      </c>
      <c r="AF26" s="8">
        <v>50000</v>
      </c>
      <c r="AG26" s="8">
        <v>50000</v>
      </c>
      <c r="AH26" s="8">
        <v>30000</v>
      </c>
      <c r="AI26" s="8">
        <v>50000</v>
      </c>
      <c r="AJ26" s="8">
        <v>10000</v>
      </c>
      <c r="AK26" s="8">
        <v>30000</v>
      </c>
      <c r="AL26" s="10">
        <v>150000</v>
      </c>
      <c r="AM26" s="11">
        <v>38</v>
      </c>
    </row>
    <row r="27" spans="1:39" x14ac:dyDescent="0.25">
      <c r="A27" s="37">
        <v>23</v>
      </c>
      <c r="B27" s="38" t="s">
        <v>136</v>
      </c>
      <c r="C27" s="38"/>
      <c r="D27" s="38" t="s">
        <v>137</v>
      </c>
      <c r="E27" s="39" t="s">
        <v>138</v>
      </c>
      <c r="F27" s="39" t="s">
        <v>139</v>
      </c>
      <c r="G27" s="40" t="s">
        <v>292</v>
      </c>
      <c r="H27" s="40" t="s">
        <v>291</v>
      </c>
      <c r="I27" s="35" t="s">
        <v>140</v>
      </c>
      <c r="J27" s="40" t="s">
        <v>40</v>
      </c>
      <c r="K27" s="41" t="s">
        <v>31</v>
      </c>
      <c r="L27" s="41" t="s">
        <v>32</v>
      </c>
      <c r="M27" s="41" t="s">
        <v>31</v>
      </c>
      <c r="N27" s="37" t="s">
        <v>31</v>
      </c>
      <c r="O27" s="39" t="s">
        <v>31</v>
      </c>
      <c r="P27" s="37" t="s">
        <v>32</v>
      </c>
      <c r="Q27" s="37" t="s">
        <v>33</v>
      </c>
      <c r="R27" s="37" t="s">
        <v>34</v>
      </c>
      <c r="S27" s="37" t="s">
        <v>33</v>
      </c>
      <c r="T27" s="37">
        <v>3136</v>
      </c>
      <c r="U27" s="37">
        <v>2060.98</v>
      </c>
      <c r="V27" s="12">
        <v>5545000</v>
      </c>
      <c r="W27" s="12"/>
      <c r="X27" s="12"/>
      <c r="Y27" s="12"/>
      <c r="Z27" s="12">
        <v>1629849.39</v>
      </c>
      <c r="AA27" s="25">
        <f t="shared" si="0"/>
        <v>7174849.3899999997</v>
      </c>
      <c r="AB27" s="8">
        <f t="shared" si="1"/>
        <v>7174849.3899999997</v>
      </c>
      <c r="AC27" s="8">
        <v>50000</v>
      </c>
      <c r="AD27" s="9">
        <v>100000</v>
      </c>
      <c r="AE27" s="8">
        <v>150000</v>
      </c>
      <c r="AF27" s="8">
        <v>50000</v>
      </c>
      <c r="AG27" s="8">
        <v>50000</v>
      </c>
      <c r="AH27" s="8">
        <v>30000</v>
      </c>
      <c r="AI27" s="8">
        <v>50000</v>
      </c>
      <c r="AJ27" s="8">
        <v>10000</v>
      </c>
      <c r="AK27" s="8">
        <v>30000</v>
      </c>
      <c r="AL27" s="10">
        <v>50000</v>
      </c>
      <c r="AM27" s="11">
        <v>16</v>
      </c>
    </row>
    <row r="28" spans="1:39" x14ac:dyDescent="0.25">
      <c r="A28" s="37">
        <v>24</v>
      </c>
      <c r="B28" s="38" t="s">
        <v>141</v>
      </c>
      <c r="C28" s="38" t="s">
        <v>42</v>
      </c>
      <c r="D28" s="38" t="s">
        <v>142</v>
      </c>
      <c r="E28" s="39" t="s">
        <v>143</v>
      </c>
      <c r="F28" s="39" t="s">
        <v>144</v>
      </c>
      <c r="G28" s="40" t="s">
        <v>294</v>
      </c>
      <c r="H28" s="40" t="s">
        <v>293</v>
      </c>
      <c r="I28" s="35" t="s">
        <v>145</v>
      </c>
      <c r="J28" s="40" t="s">
        <v>40</v>
      </c>
      <c r="K28" s="41" t="s">
        <v>31</v>
      </c>
      <c r="L28" s="41" t="s">
        <v>32</v>
      </c>
      <c r="M28" s="41" t="s">
        <v>31</v>
      </c>
      <c r="N28" s="37" t="s">
        <v>32</v>
      </c>
      <c r="O28" s="39" t="s">
        <v>32</v>
      </c>
      <c r="P28" s="37" t="s">
        <v>32</v>
      </c>
      <c r="Q28" s="37" t="s">
        <v>33</v>
      </c>
      <c r="R28" s="37" t="s">
        <v>34</v>
      </c>
      <c r="S28" s="37" t="s">
        <v>33</v>
      </c>
      <c r="T28" s="37">
        <v>6270.2</v>
      </c>
      <c r="U28" s="37">
        <v>1125.75</v>
      </c>
      <c r="V28" s="12">
        <v>6054000</v>
      </c>
      <c r="W28" s="12"/>
      <c r="X28" s="12"/>
      <c r="Y28" s="12"/>
      <c r="Z28" s="12">
        <v>1579035.01</v>
      </c>
      <c r="AA28" s="25">
        <f t="shared" si="0"/>
        <v>7633035.0099999998</v>
      </c>
      <c r="AB28" s="8">
        <f t="shared" si="1"/>
        <v>7633035.0099999998</v>
      </c>
      <c r="AC28" s="8">
        <v>50000</v>
      </c>
      <c r="AD28" s="9">
        <v>100000</v>
      </c>
      <c r="AE28" s="8">
        <v>150000</v>
      </c>
      <c r="AF28" s="8">
        <v>50000</v>
      </c>
      <c r="AG28" s="8">
        <v>50000</v>
      </c>
      <c r="AH28" s="8">
        <v>30000</v>
      </c>
      <c r="AI28" s="8">
        <v>50000</v>
      </c>
      <c r="AJ28" s="8">
        <v>10000</v>
      </c>
      <c r="AK28" s="8">
        <v>30000</v>
      </c>
      <c r="AL28" s="10">
        <v>150000</v>
      </c>
      <c r="AM28" s="11">
        <v>22</v>
      </c>
    </row>
    <row r="29" spans="1:39" x14ac:dyDescent="0.25">
      <c r="A29" s="37">
        <v>25</v>
      </c>
      <c r="B29" s="38" t="s">
        <v>146</v>
      </c>
      <c r="C29" s="38" t="s">
        <v>42</v>
      </c>
      <c r="D29" s="38" t="s">
        <v>147</v>
      </c>
      <c r="E29" s="39" t="s">
        <v>148</v>
      </c>
      <c r="F29" s="39" t="s">
        <v>149</v>
      </c>
      <c r="G29" s="40" t="s">
        <v>296</v>
      </c>
      <c r="H29" s="40" t="s">
        <v>295</v>
      </c>
      <c r="I29" s="35" t="s">
        <v>150</v>
      </c>
      <c r="J29" s="40" t="s">
        <v>40</v>
      </c>
      <c r="K29" s="41" t="s">
        <v>31</v>
      </c>
      <c r="L29" s="41" t="s">
        <v>32</v>
      </c>
      <c r="M29" s="41" t="s">
        <v>31</v>
      </c>
      <c r="N29" s="37" t="s">
        <v>31</v>
      </c>
      <c r="O29" s="39" t="s">
        <v>31</v>
      </c>
      <c r="P29" s="37" t="s">
        <v>32</v>
      </c>
      <c r="Q29" s="37" t="s">
        <v>33</v>
      </c>
      <c r="R29" s="37" t="s">
        <v>34</v>
      </c>
      <c r="S29" s="37" t="s">
        <v>33</v>
      </c>
      <c r="T29" s="37">
        <v>4812.17</v>
      </c>
      <c r="U29" s="37">
        <v>1334.93</v>
      </c>
      <c r="V29" s="12">
        <v>5930000</v>
      </c>
      <c r="W29" s="12"/>
      <c r="X29" s="12"/>
      <c r="Y29" s="12"/>
      <c r="Z29" s="12">
        <v>1454845.0999999999</v>
      </c>
      <c r="AA29" s="25">
        <f t="shared" si="0"/>
        <v>7384845.0999999996</v>
      </c>
      <c r="AB29" s="8">
        <f t="shared" si="1"/>
        <v>7384845.0999999996</v>
      </c>
      <c r="AC29" s="8">
        <v>50000</v>
      </c>
      <c r="AD29" s="9">
        <v>100000</v>
      </c>
      <c r="AE29" s="8">
        <v>150000</v>
      </c>
      <c r="AF29" s="8">
        <v>50000</v>
      </c>
      <c r="AG29" s="8">
        <v>50000</v>
      </c>
      <c r="AH29" s="8">
        <v>30000</v>
      </c>
      <c r="AI29" s="8">
        <v>50000</v>
      </c>
      <c r="AJ29" s="8">
        <v>10000</v>
      </c>
      <c r="AK29" s="8">
        <v>30000</v>
      </c>
      <c r="AL29" s="10">
        <v>50000</v>
      </c>
      <c r="AM29" s="11">
        <v>8</v>
      </c>
    </row>
    <row r="30" spans="1:39" x14ac:dyDescent="0.25">
      <c r="A30" s="37">
        <v>26</v>
      </c>
      <c r="B30" s="38" t="s">
        <v>151</v>
      </c>
      <c r="C30" s="38" t="s">
        <v>42</v>
      </c>
      <c r="D30" s="38" t="s">
        <v>152</v>
      </c>
      <c r="E30" s="39" t="s">
        <v>153</v>
      </c>
      <c r="F30" s="39" t="s">
        <v>154</v>
      </c>
      <c r="G30" s="40" t="s">
        <v>298</v>
      </c>
      <c r="H30" s="40" t="s">
        <v>297</v>
      </c>
      <c r="I30" s="35" t="s">
        <v>155</v>
      </c>
      <c r="J30" s="40" t="s">
        <v>40</v>
      </c>
      <c r="K30" s="41" t="s">
        <v>31</v>
      </c>
      <c r="L30" s="41" t="s">
        <v>32</v>
      </c>
      <c r="M30" s="41" t="s">
        <v>31</v>
      </c>
      <c r="N30" s="39" t="s">
        <v>31</v>
      </c>
      <c r="O30" s="39" t="s">
        <v>31</v>
      </c>
      <c r="P30" s="37" t="s">
        <v>32</v>
      </c>
      <c r="Q30" s="37" t="s">
        <v>33</v>
      </c>
      <c r="R30" s="37" t="s">
        <v>34</v>
      </c>
      <c r="S30" s="37" t="s">
        <v>33</v>
      </c>
      <c r="T30" s="37">
        <v>5000</v>
      </c>
      <c r="U30" s="37">
        <v>1246.96</v>
      </c>
      <c r="V30" s="12">
        <v>3300000</v>
      </c>
      <c r="W30" s="12"/>
      <c r="X30" s="12"/>
      <c r="Y30" s="12"/>
      <c r="Z30" s="12">
        <v>1397560.5699999998</v>
      </c>
      <c r="AA30" s="25">
        <f t="shared" si="0"/>
        <v>4697560.57</v>
      </c>
      <c r="AB30" s="8">
        <f t="shared" si="1"/>
        <v>4697560.57</v>
      </c>
      <c r="AC30" s="8">
        <v>50000</v>
      </c>
      <c r="AD30" s="9">
        <v>100000</v>
      </c>
      <c r="AE30" s="8">
        <v>150000</v>
      </c>
      <c r="AF30" s="8">
        <v>50000</v>
      </c>
      <c r="AG30" s="8">
        <v>50000</v>
      </c>
      <c r="AH30" s="8">
        <v>30000</v>
      </c>
      <c r="AI30" s="8">
        <v>50000</v>
      </c>
      <c r="AJ30" s="8">
        <v>10000</v>
      </c>
      <c r="AK30" s="8">
        <v>30000</v>
      </c>
      <c r="AL30" s="10">
        <v>150000</v>
      </c>
      <c r="AM30" s="11">
        <v>52</v>
      </c>
    </row>
    <row r="31" spans="1:39" x14ac:dyDescent="0.25">
      <c r="A31" s="37">
        <v>27</v>
      </c>
      <c r="B31" s="38" t="s">
        <v>156</v>
      </c>
      <c r="C31" s="38"/>
      <c r="D31" s="38" t="s">
        <v>157</v>
      </c>
      <c r="E31" s="39" t="s">
        <v>158</v>
      </c>
      <c r="F31" s="39" t="s">
        <v>159</v>
      </c>
      <c r="G31" s="40" t="s">
        <v>300</v>
      </c>
      <c r="H31" s="13" t="s">
        <v>299</v>
      </c>
      <c r="I31" s="35" t="s">
        <v>160</v>
      </c>
      <c r="J31" s="40" t="s">
        <v>40</v>
      </c>
      <c r="K31" s="41" t="s">
        <v>31</v>
      </c>
      <c r="L31" s="41" t="s">
        <v>32</v>
      </c>
      <c r="M31" s="41"/>
      <c r="N31" s="39" t="s">
        <v>31</v>
      </c>
      <c r="O31" s="39" t="s">
        <v>31</v>
      </c>
      <c r="P31" s="37" t="s">
        <v>32</v>
      </c>
      <c r="Q31" s="37"/>
      <c r="R31" s="37" t="s">
        <v>34</v>
      </c>
      <c r="S31" s="37"/>
      <c r="T31" s="37">
        <v>890.68</v>
      </c>
      <c r="U31" s="37">
        <v>637529.57999999996</v>
      </c>
      <c r="V31" s="12">
        <v>5990000</v>
      </c>
      <c r="W31" s="12"/>
      <c r="X31" s="12"/>
      <c r="Y31" s="12"/>
      <c r="Z31" s="12">
        <v>743038.08000000007</v>
      </c>
      <c r="AA31" s="25">
        <f t="shared" si="0"/>
        <v>6733038.0800000001</v>
      </c>
      <c r="AB31" s="8">
        <f t="shared" si="1"/>
        <v>6733038.0800000001</v>
      </c>
      <c r="AC31" s="8">
        <v>50000</v>
      </c>
      <c r="AD31" s="9">
        <v>100000</v>
      </c>
      <c r="AE31" s="8">
        <v>150000</v>
      </c>
      <c r="AF31" s="8">
        <v>50000</v>
      </c>
      <c r="AG31" s="8">
        <v>50000</v>
      </c>
      <c r="AH31" s="8">
        <v>30000</v>
      </c>
      <c r="AI31" s="8">
        <v>50000</v>
      </c>
      <c r="AJ31" s="8">
        <v>10000</v>
      </c>
      <c r="AK31" s="8">
        <v>30000</v>
      </c>
      <c r="AL31" s="10">
        <v>150000</v>
      </c>
      <c r="AM31" s="11">
        <v>37</v>
      </c>
    </row>
    <row r="32" spans="1:39" x14ac:dyDescent="0.25">
      <c r="A32" s="37">
        <v>28</v>
      </c>
      <c r="B32" s="38" t="s">
        <v>161</v>
      </c>
      <c r="C32" s="38"/>
      <c r="D32" s="38" t="s">
        <v>162</v>
      </c>
      <c r="E32" s="39" t="s">
        <v>163</v>
      </c>
      <c r="F32" s="39" t="s">
        <v>164</v>
      </c>
      <c r="G32" s="40" t="s">
        <v>302</v>
      </c>
      <c r="H32" s="40" t="s">
        <v>301</v>
      </c>
      <c r="I32" s="35" t="s">
        <v>165</v>
      </c>
      <c r="J32" s="40" t="s">
        <v>40</v>
      </c>
      <c r="K32" s="41" t="s">
        <v>31</v>
      </c>
      <c r="L32" s="41" t="s">
        <v>32</v>
      </c>
      <c r="M32" s="41" t="s">
        <v>31</v>
      </c>
      <c r="N32" s="37" t="s">
        <v>31</v>
      </c>
      <c r="O32" s="39" t="s">
        <v>31</v>
      </c>
      <c r="P32" s="37" t="s">
        <v>32</v>
      </c>
      <c r="Q32" s="37" t="s">
        <v>33</v>
      </c>
      <c r="R32" s="37" t="s">
        <v>34</v>
      </c>
      <c r="S32" s="37" t="s">
        <v>33</v>
      </c>
      <c r="T32" s="37">
        <v>880</v>
      </c>
      <c r="U32" s="37">
        <v>1332.87</v>
      </c>
      <c r="V32" s="12">
        <v>4510000</v>
      </c>
      <c r="W32" s="12"/>
      <c r="X32" s="12"/>
      <c r="Y32" s="12"/>
      <c r="Z32" s="12">
        <v>1360501.0799999998</v>
      </c>
      <c r="AA32" s="25">
        <f t="shared" si="0"/>
        <v>5870501.0800000001</v>
      </c>
      <c r="AB32" s="8">
        <f t="shared" si="1"/>
        <v>5870501.0800000001</v>
      </c>
      <c r="AC32" s="8">
        <v>50000</v>
      </c>
      <c r="AD32" s="9">
        <v>100000</v>
      </c>
      <c r="AE32" s="8">
        <v>150000</v>
      </c>
      <c r="AF32" s="8">
        <v>50000</v>
      </c>
      <c r="AG32" s="8">
        <v>50000</v>
      </c>
      <c r="AH32" s="8">
        <v>30000</v>
      </c>
      <c r="AI32" s="8">
        <v>50000</v>
      </c>
      <c r="AJ32" s="8">
        <v>10000</v>
      </c>
      <c r="AK32" s="8">
        <v>30000</v>
      </c>
      <c r="AL32" s="10">
        <v>50000</v>
      </c>
      <c r="AM32" s="11">
        <v>4</v>
      </c>
    </row>
    <row r="33" spans="1:39" x14ac:dyDescent="0.25">
      <c r="A33" s="37">
        <v>29</v>
      </c>
      <c r="B33" s="38" t="s">
        <v>166</v>
      </c>
      <c r="C33" s="38" t="s">
        <v>42</v>
      </c>
      <c r="D33" s="38" t="s">
        <v>167</v>
      </c>
      <c r="E33" s="39" t="s">
        <v>168</v>
      </c>
      <c r="F33" s="39" t="s">
        <v>169</v>
      </c>
      <c r="G33" s="40" t="s">
        <v>304</v>
      </c>
      <c r="H33" s="40" t="s">
        <v>303</v>
      </c>
      <c r="I33" s="35" t="s">
        <v>170</v>
      </c>
      <c r="J33" s="40" t="s">
        <v>40</v>
      </c>
      <c r="K33" s="41" t="s">
        <v>31</v>
      </c>
      <c r="L33" s="41" t="s">
        <v>32</v>
      </c>
      <c r="M33" s="41" t="s">
        <v>31</v>
      </c>
      <c r="N33" s="37" t="s">
        <v>31</v>
      </c>
      <c r="O33" s="39" t="s">
        <v>31</v>
      </c>
      <c r="P33" s="37" t="s">
        <v>32</v>
      </c>
      <c r="Q33" s="37" t="s">
        <v>33</v>
      </c>
      <c r="R33" s="37" t="s">
        <v>34</v>
      </c>
      <c r="S33" s="37" t="s">
        <v>33</v>
      </c>
      <c r="T33" s="37">
        <v>1575</v>
      </c>
      <c r="U33" s="37">
        <v>1284.6500000000001</v>
      </c>
      <c r="V33" s="12">
        <v>5600000</v>
      </c>
      <c r="W33" s="12"/>
      <c r="X33" s="12"/>
      <c r="Y33" s="12"/>
      <c r="Z33" s="12">
        <v>1203735.72</v>
      </c>
      <c r="AA33" s="25">
        <f t="shared" si="0"/>
        <v>6803735.7199999997</v>
      </c>
      <c r="AB33" s="8">
        <f t="shared" si="1"/>
        <v>6803735.7199999997</v>
      </c>
      <c r="AC33" s="8">
        <v>50000</v>
      </c>
      <c r="AD33" s="9">
        <v>100000</v>
      </c>
      <c r="AE33" s="8">
        <v>150000</v>
      </c>
      <c r="AF33" s="8">
        <v>50000</v>
      </c>
      <c r="AG33" s="8">
        <v>50000</v>
      </c>
      <c r="AH33" s="8">
        <v>30000</v>
      </c>
      <c r="AI33" s="8">
        <v>50000</v>
      </c>
      <c r="AJ33" s="8">
        <v>10000</v>
      </c>
      <c r="AK33" s="8">
        <v>30000</v>
      </c>
      <c r="AL33" s="10">
        <v>50000</v>
      </c>
      <c r="AM33" s="11">
        <v>12</v>
      </c>
    </row>
    <row r="34" spans="1:39" x14ac:dyDescent="0.25">
      <c r="A34" s="37">
        <v>30</v>
      </c>
      <c r="B34" s="38" t="s">
        <v>171</v>
      </c>
      <c r="C34" s="38"/>
      <c r="D34" s="38" t="s">
        <v>172</v>
      </c>
      <c r="E34" s="39" t="s">
        <v>173</v>
      </c>
      <c r="F34" s="39" t="s">
        <v>174</v>
      </c>
      <c r="G34" s="40" t="s">
        <v>306</v>
      </c>
      <c r="H34" s="40" t="s">
        <v>305</v>
      </c>
      <c r="I34" s="35" t="s">
        <v>175</v>
      </c>
      <c r="J34" s="40" t="s">
        <v>40</v>
      </c>
      <c r="K34" s="41" t="s">
        <v>31</v>
      </c>
      <c r="L34" s="41" t="s">
        <v>32</v>
      </c>
      <c r="M34" s="41" t="s">
        <v>31</v>
      </c>
      <c r="N34" s="39" t="s">
        <v>31</v>
      </c>
      <c r="O34" s="39" t="s">
        <v>31</v>
      </c>
      <c r="P34" s="37" t="s">
        <v>32</v>
      </c>
      <c r="Q34" s="37" t="s">
        <v>33</v>
      </c>
      <c r="R34" s="37" t="s">
        <v>34</v>
      </c>
      <c r="S34" s="37" t="s">
        <v>33</v>
      </c>
      <c r="T34" s="37">
        <v>7000</v>
      </c>
      <c r="U34" s="37">
        <v>1512.7</v>
      </c>
      <c r="V34" s="12">
        <v>5150000</v>
      </c>
      <c r="W34" s="12"/>
      <c r="X34" s="12"/>
      <c r="Y34" s="12"/>
      <c r="Z34" s="12">
        <v>1348115.6099999999</v>
      </c>
      <c r="AA34" s="25">
        <f t="shared" si="0"/>
        <v>6498115.6099999994</v>
      </c>
      <c r="AB34" s="8">
        <f t="shared" si="1"/>
        <v>6498115.6099999994</v>
      </c>
      <c r="AC34" s="8">
        <v>50000</v>
      </c>
      <c r="AD34" s="9">
        <v>100000</v>
      </c>
      <c r="AE34" s="8">
        <v>150000</v>
      </c>
      <c r="AF34" s="8">
        <v>50000</v>
      </c>
      <c r="AG34" s="8">
        <v>50000</v>
      </c>
      <c r="AH34" s="8">
        <v>30000</v>
      </c>
      <c r="AI34" s="8">
        <v>50000</v>
      </c>
      <c r="AJ34" s="8">
        <v>10000</v>
      </c>
      <c r="AK34" s="8">
        <v>30000</v>
      </c>
      <c r="AL34" s="10">
        <v>150000</v>
      </c>
      <c r="AM34" s="11">
        <v>37</v>
      </c>
    </row>
    <row r="35" spans="1:39" x14ac:dyDescent="0.25">
      <c r="A35" s="37">
        <v>31</v>
      </c>
      <c r="B35" s="38" t="s">
        <v>176</v>
      </c>
      <c r="C35" s="38" t="s">
        <v>42</v>
      </c>
      <c r="D35" s="38" t="s">
        <v>177</v>
      </c>
      <c r="E35" s="39" t="s">
        <v>178</v>
      </c>
      <c r="F35" s="39" t="s">
        <v>179</v>
      </c>
      <c r="G35" s="40" t="s">
        <v>308</v>
      </c>
      <c r="H35" s="40" t="s">
        <v>307</v>
      </c>
      <c r="I35" s="35" t="s">
        <v>180</v>
      </c>
      <c r="J35" s="40" t="s">
        <v>40</v>
      </c>
      <c r="K35" s="41" t="s">
        <v>31</v>
      </c>
      <c r="L35" s="41" t="s">
        <v>32</v>
      </c>
      <c r="M35" s="41" t="s">
        <v>31</v>
      </c>
      <c r="N35" s="39" t="s">
        <v>31</v>
      </c>
      <c r="O35" s="39" t="s">
        <v>31</v>
      </c>
      <c r="P35" s="37" t="s">
        <v>32</v>
      </c>
      <c r="Q35" s="37" t="s">
        <v>33</v>
      </c>
      <c r="R35" s="37" t="s">
        <v>34</v>
      </c>
      <c r="S35" s="37" t="s">
        <v>33</v>
      </c>
      <c r="T35" s="37">
        <v>2005</v>
      </c>
      <c r="U35" s="37">
        <v>1158.25</v>
      </c>
      <c r="V35" s="12">
        <v>3960000</v>
      </c>
      <c r="W35" s="12"/>
      <c r="X35" s="12"/>
      <c r="Y35" s="12"/>
      <c r="Z35" s="12">
        <v>1262993.7199999997</v>
      </c>
      <c r="AA35" s="25">
        <f t="shared" si="0"/>
        <v>5222993.72</v>
      </c>
      <c r="AB35" s="8">
        <f t="shared" si="1"/>
        <v>5222993.72</v>
      </c>
      <c r="AC35" s="8">
        <v>50000</v>
      </c>
      <c r="AD35" s="9">
        <v>100000</v>
      </c>
      <c r="AE35" s="8">
        <v>150000</v>
      </c>
      <c r="AF35" s="8">
        <v>50000</v>
      </c>
      <c r="AG35" s="8">
        <v>50000</v>
      </c>
      <c r="AH35" s="8">
        <v>30000</v>
      </c>
      <c r="AI35" s="8">
        <v>50000</v>
      </c>
      <c r="AJ35" s="8">
        <v>10000</v>
      </c>
      <c r="AK35" s="8">
        <v>30000</v>
      </c>
      <c r="AL35" s="10">
        <v>50000</v>
      </c>
      <c r="AM35" s="11">
        <v>11</v>
      </c>
    </row>
    <row r="36" spans="1:39" x14ac:dyDescent="0.25">
      <c r="A36" s="37">
        <v>32</v>
      </c>
      <c r="B36" s="38" t="s">
        <v>181</v>
      </c>
      <c r="C36" s="38"/>
      <c r="D36" s="38" t="s">
        <v>182</v>
      </c>
      <c r="E36" s="39" t="s">
        <v>183</v>
      </c>
      <c r="F36" s="39" t="s">
        <v>184</v>
      </c>
      <c r="G36" s="40" t="s">
        <v>310</v>
      </c>
      <c r="H36" s="40" t="s">
        <v>309</v>
      </c>
      <c r="I36" s="35" t="s">
        <v>185</v>
      </c>
      <c r="J36" s="40" t="s">
        <v>40</v>
      </c>
      <c r="K36" s="41" t="s">
        <v>31</v>
      </c>
      <c r="L36" s="41" t="s">
        <v>32</v>
      </c>
      <c r="M36" s="41" t="s">
        <v>31</v>
      </c>
      <c r="N36" s="37" t="s">
        <v>31</v>
      </c>
      <c r="O36" s="39" t="s">
        <v>31</v>
      </c>
      <c r="P36" s="37" t="s">
        <v>32</v>
      </c>
      <c r="Q36" s="37" t="s">
        <v>33</v>
      </c>
      <c r="R36" s="37" t="s">
        <v>34</v>
      </c>
      <c r="S36" s="37" t="s">
        <v>33</v>
      </c>
      <c r="T36" s="37">
        <v>16117.45</v>
      </c>
      <c r="U36" s="37">
        <v>2566.0100000000002</v>
      </c>
      <c r="V36" s="12">
        <v>10425000</v>
      </c>
      <c r="W36" s="12"/>
      <c r="X36" s="12"/>
      <c r="Y36" s="12"/>
      <c r="Z36" s="12">
        <v>2303929.6500000004</v>
      </c>
      <c r="AA36" s="25">
        <f t="shared" si="0"/>
        <v>12728929.65</v>
      </c>
      <c r="AB36" s="8">
        <f t="shared" si="1"/>
        <v>12728929.65</v>
      </c>
      <c r="AC36" s="8">
        <v>50000</v>
      </c>
      <c r="AD36" s="9">
        <v>100000</v>
      </c>
      <c r="AE36" s="8">
        <v>150000</v>
      </c>
      <c r="AF36" s="8">
        <v>50000</v>
      </c>
      <c r="AG36" s="8">
        <v>50000</v>
      </c>
      <c r="AH36" s="8">
        <v>30000</v>
      </c>
      <c r="AI36" s="8">
        <v>50000</v>
      </c>
      <c r="AJ36" s="8">
        <v>10000</v>
      </c>
      <c r="AK36" s="8">
        <v>30000</v>
      </c>
      <c r="AL36" s="10">
        <v>150000</v>
      </c>
      <c r="AM36" s="11">
        <v>48</v>
      </c>
    </row>
    <row r="37" spans="1:39" x14ac:dyDescent="0.25">
      <c r="A37" s="37">
        <v>33</v>
      </c>
      <c r="B37" s="38" t="s">
        <v>186</v>
      </c>
      <c r="C37" s="38" t="s">
        <v>42</v>
      </c>
      <c r="D37" s="38" t="s">
        <v>187</v>
      </c>
      <c r="E37" s="39" t="s">
        <v>188</v>
      </c>
      <c r="F37" s="39" t="s">
        <v>189</v>
      </c>
      <c r="G37" s="40" t="s">
        <v>312</v>
      </c>
      <c r="H37" s="40" t="s">
        <v>311</v>
      </c>
      <c r="I37" s="35" t="s">
        <v>190</v>
      </c>
      <c r="J37" s="40" t="s">
        <v>40</v>
      </c>
      <c r="K37" s="41" t="s">
        <v>31</v>
      </c>
      <c r="L37" s="41" t="s">
        <v>32</v>
      </c>
      <c r="M37" s="41" t="s">
        <v>31</v>
      </c>
      <c r="N37" s="37" t="s">
        <v>31</v>
      </c>
      <c r="O37" s="39" t="s">
        <v>31</v>
      </c>
      <c r="P37" s="37" t="s">
        <v>32</v>
      </c>
      <c r="Q37" s="37" t="s">
        <v>33</v>
      </c>
      <c r="R37" s="37" t="s">
        <v>34</v>
      </c>
      <c r="S37" s="37" t="s">
        <v>33</v>
      </c>
      <c r="T37" s="37">
        <v>5509.31</v>
      </c>
      <c r="U37" s="37">
        <v>1180.31</v>
      </c>
      <c r="V37" s="12">
        <v>4950000</v>
      </c>
      <c r="W37" s="12"/>
      <c r="X37" s="12"/>
      <c r="Y37" s="12"/>
      <c r="Z37" s="12">
        <v>1321156.8899999999</v>
      </c>
      <c r="AA37" s="25">
        <f t="shared" si="0"/>
        <v>6271156.8899999997</v>
      </c>
      <c r="AB37" s="8">
        <f t="shared" si="1"/>
        <v>6271156.8899999997</v>
      </c>
      <c r="AC37" s="8">
        <v>50000</v>
      </c>
      <c r="AD37" s="9">
        <v>100000</v>
      </c>
      <c r="AE37" s="8">
        <v>150000</v>
      </c>
      <c r="AF37" s="8">
        <v>50000</v>
      </c>
      <c r="AG37" s="8">
        <v>50000</v>
      </c>
      <c r="AH37" s="8">
        <v>30000</v>
      </c>
      <c r="AI37" s="8">
        <v>50000</v>
      </c>
      <c r="AJ37" s="8">
        <v>10000</v>
      </c>
      <c r="AK37" s="8">
        <v>30000</v>
      </c>
      <c r="AL37" s="10">
        <v>150000</v>
      </c>
      <c r="AM37" s="11">
        <v>27</v>
      </c>
    </row>
    <row r="38" spans="1:39" x14ac:dyDescent="0.25">
      <c r="A38" s="37">
        <v>34</v>
      </c>
      <c r="B38" s="38" t="s">
        <v>191</v>
      </c>
      <c r="C38" s="38" t="s">
        <v>42</v>
      </c>
      <c r="D38" s="38" t="s">
        <v>192</v>
      </c>
      <c r="E38" s="39" t="s">
        <v>193</v>
      </c>
      <c r="F38" s="39" t="s">
        <v>194</v>
      </c>
      <c r="G38" s="40" t="s">
        <v>314</v>
      </c>
      <c r="H38" s="40" t="s">
        <v>313</v>
      </c>
      <c r="I38" s="35" t="s">
        <v>195</v>
      </c>
      <c r="J38" s="40" t="s">
        <v>40</v>
      </c>
      <c r="K38" s="41" t="s">
        <v>31</v>
      </c>
      <c r="L38" s="41" t="s">
        <v>32</v>
      </c>
      <c r="M38" s="41" t="s">
        <v>31</v>
      </c>
      <c r="N38" s="39" t="s">
        <v>31</v>
      </c>
      <c r="O38" s="39" t="s">
        <v>31</v>
      </c>
      <c r="P38" s="37" t="s">
        <v>32</v>
      </c>
      <c r="Q38" s="37" t="s">
        <v>33</v>
      </c>
      <c r="R38" s="37" t="s">
        <v>34</v>
      </c>
      <c r="S38" s="37" t="s">
        <v>33</v>
      </c>
      <c r="T38" s="37">
        <v>3923.2</v>
      </c>
      <c r="U38" s="37">
        <v>1163.1199999999999</v>
      </c>
      <c r="V38" s="12">
        <v>5430000</v>
      </c>
      <c r="W38" s="12"/>
      <c r="X38" s="12"/>
      <c r="Y38" s="12"/>
      <c r="Z38" s="12">
        <v>1763132.05</v>
      </c>
      <c r="AA38" s="25">
        <f t="shared" si="0"/>
        <v>7193132.0499999998</v>
      </c>
      <c r="AB38" s="8">
        <f t="shared" si="1"/>
        <v>7193132.0499999998</v>
      </c>
      <c r="AC38" s="8">
        <v>50000</v>
      </c>
      <c r="AD38" s="9">
        <v>100000</v>
      </c>
      <c r="AE38" s="8">
        <v>150000</v>
      </c>
      <c r="AF38" s="8">
        <v>50000</v>
      </c>
      <c r="AG38" s="8">
        <v>50000</v>
      </c>
      <c r="AH38" s="8">
        <v>30000</v>
      </c>
      <c r="AI38" s="8">
        <v>50000</v>
      </c>
      <c r="AJ38" s="8">
        <v>10000</v>
      </c>
      <c r="AK38" s="8">
        <v>30000</v>
      </c>
      <c r="AL38" s="10">
        <v>150000</v>
      </c>
      <c r="AM38" s="11">
        <v>66</v>
      </c>
    </row>
    <row r="39" spans="1:39" x14ac:dyDescent="0.25">
      <c r="A39" s="37">
        <v>35</v>
      </c>
      <c r="B39" s="38" t="s">
        <v>196</v>
      </c>
      <c r="C39" s="38" t="s">
        <v>42</v>
      </c>
      <c r="D39" s="38" t="s">
        <v>197</v>
      </c>
      <c r="E39" s="39" t="s">
        <v>198</v>
      </c>
      <c r="F39" s="39" t="s">
        <v>199</v>
      </c>
      <c r="G39" s="40" t="s">
        <v>316</v>
      </c>
      <c r="H39" s="40" t="s">
        <v>315</v>
      </c>
      <c r="I39" s="35" t="s">
        <v>200</v>
      </c>
      <c r="J39" s="40" t="s">
        <v>40</v>
      </c>
      <c r="K39" s="41" t="s">
        <v>31</v>
      </c>
      <c r="L39" s="41" t="s">
        <v>32</v>
      </c>
      <c r="M39" s="41"/>
      <c r="N39" s="37" t="s">
        <v>31</v>
      </c>
      <c r="O39" s="39" t="s">
        <v>31</v>
      </c>
      <c r="P39" s="37" t="s">
        <v>32</v>
      </c>
      <c r="Q39" s="37" t="s">
        <v>33</v>
      </c>
      <c r="R39" s="37" t="s">
        <v>34</v>
      </c>
      <c r="S39" s="37" t="s">
        <v>33</v>
      </c>
      <c r="T39" s="37" t="s">
        <v>33</v>
      </c>
      <c r="U39" s="37">
        <v>753</v>
      </c>
      <c r="V39" s="12" t="s">
        <v>33</v>
      </c>
      <c r="W39" s="12"/>
      <c r="X39" s="12"/>
      <c r="Y39" s="12"/>
      <c r="Z39" s="12">
        <v>991672.45000000007</v>
      </c>
      <c r="AA39" s="25">
        <f t="shared" si="0"/>
        <v>991672.45000000007</v>
      </c>
      <c r="AB39" s="8">
        <f t="shared" si="1"/>
        <v>991672.45000000007</v>
      </c>
      <c r="AC39" s="8">
        <v>50000</v>
      </c>
      <c r="AD39" s="9">
        <v>100000</v>
      </c>
      <c r="AE39" s="8">
        <v>150000</v>
      </c>
      <c r="AF39" s="8">
        <v>50000</v>
      </c>
      <c r="AG39" s="8">
        <v>50000</v>
      </c>
      <c r="AH39" s="8">
        <v>30000</v>
      </c>
      <c r="AI39" s="8">
        <v>50000</v>
      </c>
      <c r="AJ39" s="8">
        <v>10000</v>
      </c>
      <c r="AK39" s="8">
        <v>30000</v>
      </c>
      <c r="AL39" s="10">
        <v>150000</v>
      </c>
      <c r="AM39" s="11">
        <v>24</v>
      </c>
    </row>
    <row r="40" spans="1:39" x14ac:dyDescent="0.25">
      <c r="A40" s="37">
        <v>36</v>
      </c>
      <c r="B40" s="38" t="s">
        <v>201</v>
      </c>
      <c r="C40" s="38" t="s">
        <v>42</v>
      </c>
      <c r="D40" s="38" t="s">
        <v>202</v>
      </c>
      <c r="E40" s="39" t="s">
        <v>203</v>
      </c>
      <c r="F40" s="39" t="s">
        <v>204</v>
      </c>
      <c r="G40" s="40" t="s">
        <v>296</v>
      </c>
      <c r="H40" s="40" t="s">
        <v>295</v>
      </c>
      <c r="I40" s="35" t="s">
        <v>205</v>
      </c>
      <c r="J40" s="40" t="s">
        <v>40</v>
      </c>
      <c r="K40" s="41" t="s">
        <v>31</v>
      </c>
      <c r="L40" s="41" t="s">
        <v>32</v>
      </c>
      <c r="M40" s="41"/>
      <c r="N40" s="37" t="s">
        <v>31</v>
      </c>
      <c r="O40" s="39" t="s">
        <v>31</v>
      </c>
      <c r="P40" s="37" t="s">
        <v>32</v>
      </c>
      <c r="Q40" s="37" t="s">
        <v>33</v>
      </c>
      <c r="R40" s="37" t="s">
        <v>34</v>
      </c>
      <c r="S40" s="37" t="s">
        <v>33</v>
      </c>
      <c r="T40" s="37" t="s">
        <v>33</v>
      </c>
      <c r="U40" s="37">
        <v>949.43</v>
      </c>
      <c r="V40" s="12" t="s">
        <v>33</v>
      </c>
      <c r="W40" s="12">
        <v>45358.04</v>
      </c>
      <c r="X40" s="12"/>
      <c r="Y40" s="12"/>
      <c r="Z40" s="12">
        <v>556167.4</v>
      </c>
      <c r="AA40" s="25">
        <f t="shared" si="0"/>
        <v>601525.44000000006</v>
      </c>
      <c r="AB40" s="8">
        <f t="shared" si="1"/>
        <v>601525.44000000006</v>
      </c>
      <c r="AC40" s="8">
        <v>50000</v>
      </c>
      <c r="AD40" s="9">
        <v>100000</v>
      </c>
      <c r="AE40" s="8">
        <v>150000</v>
      </c>
      <c r="AF40" s="8">
        <v>50000</v>
      </c>
      <c r="AG40" s="8">
        <v>50000</v>
      </c>
      <c r="AH40" s="8">
        <v>30000</v>
      </c>
      <c r="AI40" s="8">
        <v>50000</v>
      </c>
      <c r="AJ40" s="8">
        <v>10000</v>
      </c>
      <c r="AK40" s="8">
        <v>30000</v>
      </c>
      <c r="AL40" s="10"/>
      <c r="AM40" s="11" t="s">
        <v>33</v>
      </c>
    </row>
    <row r="41" spans="1:39" x14ac:dyDescent="0.25">
      <c r="A41" s="37">
        <v>37</v>
      </c>
      <c r="B41" s="38" t="s">
        <v>206</v>
      </c>
      <c r="C41" s="38"/>
      <c r="D41" s="38" t="s">
        <v>207</v>
      </c>
      <c r="E41" s="39" t="s">
        <v>208</v>
      </c>
      <c r="F41" s="39" t="s">
        <v>209</v>
      </c>
      <c r="G41" s="40" t="s">
        <v>318</v>
      </c>
      <c r="H41" s="40" t="s">
        <v>317</v>
      </c>
      <c r="I41" s="35" t="s">
        <v>210</v>
      </c>
      <c r="J41" s="40" t="s">
        <v>40</v>
      </c>
      <c r="K41" s="41" t="s">
        <v>31</v>
      </c>
      <c r="L41" s="41" t="s">
        <v>32</v>
      </c>
      <c r="M41" s="41"/>
      <c r="N41" s="39" t="s">
        <v>31</v>
      </c>
      <c r="O41" s="39" t="s">
        <v>31</v>
      </c>
      <c r="P41" s="37" t="s">
        <v>32</v>
      </c>
      <c r="Q41" s="37" t="s">
        <v>33</v>
      </c>
      <c r="R41" s="37" t="s">
        <v>34</v>
      </c>
      <c r="S41" s="37" t="s">
        <v>33</v>
      </c>
      <c r="T41" s="37" t="s">
        <v>33</v>
      </c>
      <c r="U41" s="37">
        <v>806.74</v>
      </c>
      <c r="V41" s="12" t="s">
        <v>33</v>
      </c>
      <c r="W41" s="12"/>
      <c r="X41" s="12"/>
      <c r="Y41" s="12"/>
      <c r="Z41" s="12">
        <v>919087.79999999993</v>
      </c>
      <c r="AA41" s="25">
        <f t="shared" si="0"/>
        <v>919087.79999999993</v>
      </c>
      <c r="AB41" s="8">
        <f t="shared" si="1"/>
        <v>919087.79999999993</v>
      </c>
      <c r="AC41" s="8">
        <v>50000</v>
      </c>
      <c r="AD41" s="9">
        <v>100000</v>
      </c>
      <c r="AE41" s="8">
        <v>150000</v>
      </c>
      <c r="AF41" s="8">
        <v>50000</v>
      </c>
      <c r="AG41" s="8">
        <v>50000</v>
      </c>
      <c r="AH41" s="8">
        <v>30000</v>
      </c>
      <c r="AI41" s="8">
        <v>50000</v>
      </c>
      <c r="AJ41" s="8">
        <v>10000</v>
      </c>
      <c r="AK41" s="8">
        <v>30000</v>
      </c>
      <c r="AL41" s="10"/>
      <c r="AM41" s="11" t="s">
        <v>33</v>
      </c>
    </row>
    <row r="42" spans="1:39" x14ac:dyDescent="0.25">
      <c r="A42" s="37">
        <v>38</v>
      </c>
      <c r="B42" s="38" t="s">
        <v>211</v>
      </c>
      <c r="C42" s="38" t="s">
        <v>42</v>
      </c>
      <c r="D42" s="38" t="s">
        <v>212</v>
      </c>
      <c r="E42" s="39" t="s">
        <v>213</v>
      </c>
      <c r="F42" s="39" t="s">
        <v>214</v>
      </c>
      <c r="G42" s="40" t="s">
        <v>278</v>
      </c>
      <c r="H42" s="40" t="s">
        <v>277</v>
      </c>
      <c r="I42" s="35" t="s">
        <v>215</v>
      </c>
      <c r="J42" s="40" t="s">
        <v>40</v>
      </c>
      <c r="K42" s="41" t="s">
        <v>31</v>
      </c>
      <c r="L42" s="41" t="s">
        <v>32</v>
      </c>
      <c r="M42" s="41"/>
      <c r="N42" s="37" t="s">
        <v>31</v>
      </c>
      <c r="O42" s="39" t="s">
        <v>31</v>
      </c>
      <c r="P42" s="37" t="s">
        <v>32</v>
      </c>
      <c r="Q42" s="37" t="s">
        <v>33</v>
      </c>
      <c r="R42" s="37" t="s">
        <v>34</v>
      </c>
      <c r="S42" s="37" t="s">
        <v>33</v>
      </c>
      <c r="T42" s="37" t="s">
        <v>33</v>
      </c>
      <c r="U42" s="37">
        <v>667.5</v>
      </c>
      <c r="V42" s="12" t="s">
        <v>33</v>
      </c>
      <c r="W42" s="12">
        <v>88095.81</v>
      </c>
      <c r="X42" s="12"/>
      <c r="Y42" s="12"/>
      <c r="Z42" s="12">
        <v>434724.99</v>
      </c>
      <c r="AA42" s="25">
        <f t="shared" si="0"/>
        <v>522820.8</v>
      </c>
      <c r="AB42" s="8">
        <f t="shared" si="1"/>
        <v>522820.8</v>
      </c>
      <c r="AC42" s="8">
        <v>50000</v>
      </c>
      <c r="AD42" s="9">
        <v>100000</v>
      </c>
      <c r="AE42" s="8">
        <v>150000</v>
      </c>
      <c r="AF42" s="8">
        <v>50000</v>
      </c>
      <c r="AG42" s="8">
        <v>50000</v>
      </c>
      <c r="AH42" s="8">
        <v>30000</v>
      </c>
      <c r="AI42" s="8">
        <v>50000</v>
      </c>
      <c r="AJ42" s="8">
        <v>10000</v>
      </c>
      <c r="AK42" s="8">
        <v>30000</v>
      </c>
      <c r="AL42" s="10">
        <v>150000</v>
      </c>
      <c r="AM42" s="11">
        <v>37</v>
      </c>
    </row>
    <row r="43" spans="1:39" x14ac:dyDescent="0.25">
      <c r="A43" s="37">
        <v>39</v>
      </c>
      <c r="B43" s="38" t="s">
        <v>216</v>
      </c>
      <c r="C43" s="38" t="s">
        <v>42</v>
      </c>
      <c r="D43" s="38" t="s">
        <v>217</v>
      </c>
      <c r="E43" s="39" t="s">
        <v>218</v>
      </c>
      <c r="F43" s="39" t="s">
        <v>219</v>
      </c>
      <c r="G43" s="40" t="s">
        <v>320</v>
      </c>
      <c r="H43" s="40" t="s">
        <v>319</v>
      </c>
      <c r="I43" s="35" t="s">
        <v>220</v>
      </c>
      <c r="J43" s="40" t="s">
        <v>35</v>
      </c>
      <c r="K43" s="41" t="s">
        <v>31</v>
      </c>
      <c r="L43" s="41" t="s">
        <v>32</v>
      </c>
      <c r="M43" s="41"/>
      <c r="N43" s="37" t="s">
        <v>31</v>
      </c>
      <c r="O43" s="39" t="s">
        <v>31</v>
      </c>
      <c r="P43" s="37" t="s">
        <v>32</v>
      </c>
      <c r="Q43" s="37" t="s">
        <v>33</v>
      </c>
      <c r="R43" s="37" t="s">
        <v>34</v>
      </c>
      <c r="S43" s="37" t="s">
        <v>33</v>
      </c>
      <c r="T43" s="37" t="s">
        <v>33</v>
      </c>
      <c r="U43" s="37">
        <v>831.1</v>
      </c>
      <c r="V43" s="12" t="s">
        <v>33</v>
      </c>
      <c r="W43" s="12">
        <v>79612.63</v>
      </c>
      <c r="X43" s="12"/>
      <c r="Y43" s="12"/>
      <c r="Z43" s="12">
        <v>1361979.2999999998</v>
      </c>
      <c r="AA43" s="12">
        <f t="shared" si="0"/>
        <v>1441591.9299999997</v>
      </c>
      <c r="AB43" s="8">
        <f t="shared" si="1"/>
        <v>1441591.9299999997</v>
      </c>
      <c r="AC43" s="8">
        <v>50000</v>
      </c>
      <c r="AD43" s="9">
        <v>100000</v>
      </c>
      <c r="AE43" s="8">
        <v>150000</v>
      </c>
      <c r="AF43" s="8">
        <v>50000</v>
      </c>
      <c r="AG43" s="8">
        <v>50000</v>
      </c>
      <c r="AH43" s="8">
        <v>30000</v>
      </c>
      <c r="AI43" s="8">
        <v>50000</v>
      </c>
      <c r="AJ43" s="8">
        <v>10000</v>
      </c>
      <c r="AK43" s="8">
        <v>30000</v>
      </c>
      <c r="AL43" s="10"/>
      <c r="AM43" s="11" t="s">
        <v>33</v>
      </c>
    </row>
    <row r="44" spans="1:39" x14ac:dyDescent="0.25">
      <c r="A44" s="37">
        <v>40</v>
      </c>
      <c r="B44" s="38" t="s">
        <v>221</v>
      </c>
      <c r="C44" s="38"/>
      <c r="D44" s="38" t="s">
        <v>222</v>
      </c>
      <c r="E44" s="39" t="s">
        <v>223</v>
      </c>
      <c r="F44" s="39" t="s">
        <v>224</v>
      </c>
      <c r="G44" s="40" t="s">
        <v>262</v>
      </c>
      <c r="H44" s="40" t="s">
        <v>261</v>
      </c>
      <c r="I44" s="35" t="s">
        <v>225</v>
      </c>
      <c r="J44" s="40" t="s">
        <v>40</v>
      </c>
      <c r="K44" s="41" t="s">
        <v>31</v>
      </c>
      <c r="L44" s="41" t="s">
        <v>32</v>
      </c>
      <c r="M44" s="41"/>
      <c r="N44" s="37" t="s">
        <v>32</v>
      </c>
      <c r="O44" s="39" t="s">
        <v>32</v>
      </c>
      <c r="P44" s="37" t="s">
        <v>32</v>
      </c>
      <c r="Q44" s="37" t="s">
        <v>33</v>
      </c>
      <c r="R44" s="37" t="s">
        <v>34</v>
      </c>
      <c r="S44" s="37" t="s">
        <v>33</v>
      </c>
      <c r="T44" s="37" t="s">
        <v>33</v>
      </c>
      <c r="U44" s="37">
        <v>58.85</v>
      </c>
      <c r="V44" s="12" t="s">
        <v>33</v>
      </c>
      <c r="W44" s="12"/>
      <c r="X44" s="12"/>
      <c r="Y44" s="12"/>
      <c r="Z44" s="12">
        <v>216146.77</v>
      </c>
      <c r="AA44" s="12">
        <f t="shared" si="0"/>
        <v>216146.77</v>
      </c>
      <c r="AB44" s="8">
        <f t="shared" si="1"/>
        <v>216146.77</v>
      </c>
      <c r="AC44" s="8">
        <v>50000</v>
      </c>
      <c r="AD44" s="9">
        <v>100000</v>
      </c>
      <c r="AE44" s="8">
        <v>85000</v>
      </c>
      <c r="AF44" s="8">
        <v>50000</v>
      </c>
      <c r="AG44" s="8">
        <v>50000</v>
      </c>
      <c r="AH44" s="8">
        <v>30000</v>
      </c>
      <c r="AI44" s="8">
        <v>50000</v>
      </c>
      <c r="AJ44" s="8">
        <v>10000</v>
      </c>
      <c r="AK44" s="8">
        <v>30000</v>
      </c>
      <c r="AL44" s="10"/>
      <c r="AM44" s="11" t="s">
        <v>33</v>
      </c>
    </row>
    <row r="45" spans="1:39" x14ac:dyDescent="0.25">
      <c r="A45" s="37">
        <v>41</v>
      </c>
      <c r="B45" s="38" t="s">
        <v>226</v>
      </c>
      <c r="C45" s="38" t="s">
        <v>42</v>
      </c>
      <c r="D45" s="38" t="s">
        <v>227</v>
      </c>
      <c r="E45" s="39" t="s">
        <v>228</v>
      </c>
      <c r="F45" s="39" t="s">
        <v>229</v>
      </c>
      <c r="G45" s="40" t="s">
        <v>322</v>
      </c>
      <c r="H45" s="40" t="s">
        <v>321</v>
      </c>
      <c r="I45" s="35" t="s">
        <v>230</v>
      </c>
      <c r="J45" s="40" t="s">
        <v>35</v>
      </c>
      <c r="K45" s="41" t="s">
        <v>31</v>
      </c>
      <c r="L45" s="41" t="s">
        <v>32</v>
      </c>
      <c r="M45" s="41" t="s">
        <v>31</v>
      </c>
      <c r="N45" s="82" t="s">
        <v>231</v>
      </c>
      <c r="O45" s="82"/>
      <c r="P45" s="37" t="s">
        <v>32</v>
      </c>
      <c r="Q45" s="37" t="s">
        <v>33</v>
      </c>
      <c r="R45" s="37" t="s">
        <v>34</v>
      </c>
      <c r="S45" s="37" t="s">
        <v>33</v>
      </c>
      <c r="T45" s="37" t="s">
        <v>33</v>
      </c>
      <c r="U45" s="37">
        <v>273.75</v>
      </c>
      <c r="V45" s="12" t="s">
        <v>33</v>
      </c>
      <c r="W45" s="12">
        <v>1660072.6</v>
      </c>
      <c r="X45" s="12"/>
      <c r="Y45" s="12"/>
      <c r="Z45" s="12">
        <v>877507.36</v>
      </c>
      <c r="AA45" s="12">
        <f t="shared" si="0"/>
        <v>2537579.96</v>
      </c>
      <c r="AB45" s="8">
        <f t="shared" si="1"/>
        <v>2537579.96</v>
      </c>
      <c r="AC45" s="8">
        <v>50000</v>
      </c>
      <c r="AD45" s="9">
        <v>100000</v>
      </c>
      <c r="AE45" s="8">
        <v>150000</v>
      </c>
      <c r="AF45" s="8">
        <v>50000</v>
      </c>
      <c r="AG45" s="8">
        <v>50000</v>
      </c>
      <c r="AH45" s="8">
        <v>30000</v>
      </c>
      <c r="AI45" s="8">
        <v>50000</v>
      </c>
      <c r="AJ45" s="8">
        <v>10000</v>
      </c>
      <c r="AK45" s="8">
        <v>30000</v>
      </c>
      <c r="AL45" s="10"/>
      <c r="AM45" s="11" t="s">
        <v>33</v>
      </c>
    </row>
    <row r="46" spans="1:39" x14ac:dyDescent="0.25">
      <c r="A46" s="47">
        <v>42</v>
      </c>
      <c r="B46" s="48" t="s">
        <v>233</v>
      </c>
      <c r="C46" s="48"/>
      <c r="D46" s="48" t="s">
        <v>234</v>
      </c>
      <c r="E46" s="49" t="s">
        <v>235</v>
      </c>
      <c r="F46" s="49" t="s">
        <v>184</v>
      </c>
      <c r="G46" s="50" t="s">
        <v>324</v>
      </c>
      <c r="H46" s="51" t="s">
        <v>323</v>
      </c>
      <c r="I46" s="50" t="s">
        <v>236</v>
      </c>
      <c r="J46" s="52" t="s">
        <v>237</v>
      </c>
      <c r="K46" s="53" t="s">
        <v>31</v>
      </c>
      <c r="L46" s="53" t="s">
        <v>32</v>
      </c>
      <c r="M46" s="53" t="s">
        <v>31</v>
      </c>
      <c r="N46" s="49" t="s">
        <v>31</v>
      </c>
      <c r="O46" s="49" t="s">
        <v>31</v>
      </c>
      <c r="P46" s="47" t="s">
        <v>32</v>
      </c>
      <c r="Q46" s="47" t="s">
        <v>33</v>
      </c>
      <c r="R46" s="47" t="s">
        <v>34</v>
      </c>
      <c r="S46" s="47" t="s">
        <v>33</v>
      </c>
      <c r="T46" s="47">
        <v>5101.2</v>
      </c>
      <c r="U46" s="47">
        <v>569.26</v>
      </c>
      <c r="V46" s="50"/>
      <c r="W46" s="50"/>
      <c r="X46" s="50"/>
      <c r="Y46" s="50"/>
      <c r="Z46" s="50">
        <v>1500000</v>
      </c>
      <c r="AA46" s="50">
        <f t="shared" ref="AA46" si="2">SUM(V46:Z46)</f>
        <v>1500000</v>
      </c>
      <c r="AB46" s="54">
        <f t="shared" ref="AB46" si="3">AA46</f>
        <v>1500000</v>
      </c>
      <c r="AC46" s="54">
        <v>100000</v>
      </c>
      <c r="AD46" s="55">
        <v>100000</v>
      </c>
      <c r="AE46" s="54">
        <v>500000</v>
      </c>
      <c r="AF46" s="54">
        <v>50000</v>
      </c>
      <c r="AG46" s="54">
        <v>50000</v>
      </c>
      <c r="AH46" s="54">
        <v>0</v>
      </c>
      <c r="AI46" s="8">
        <v>50000</v>
      </c>
      <c r="AJ46" s="54">
        <v>0</v>
      </c>
      <c r="AK46" s="8">
        <v>30000</v>
      </c>
      <c r="AL46" s="56">
        <v>0</v>
      </c>
      <c r="AM46" s="71">
        <v>0</v>
      </c>
    </row>
    <row r="47" spans="1:39" x14ac:dyDescent="0.25">
      <c r="A47" s="57"/>
      <c r="B47" s="58"/>
      <c r="C47" s="58"/>
      <c r="D47" s="58"/>
      <c r="E47" s="59"/>
      <c r="F47" s="59"/>
      <c r="G47" s="60"/>
      <c r="H47" s="60"/>
      <c r="I47" s="61"/>
      <c r="J47" s="60"/>
      <c r="K47" s="62"/>
      <c r="L47" s="62"/>
      <c r="M47" s="62"/>
      <c r="N47" s="59"/>
      <c r="O47" s="59"/>
      <c r="P47" s="57"/>
      <c r="Q47" s="57"/>
      <c r="R47" s="57"/>
      <c r="S47" s="57"/>
      <c r="T47" s="57"/>
      <c r="U47" s="57"/>
      <c r="V47" s="63"/>
      <c r="W47" s="63"/>
      <c r="X47" s="63"/>
      <c r="Y47" s="63"/>
      <c r="Z47" s="63"/>
      <c r="AA47" s="63"/>
      <c r="AB47" s="64"/>
      <c r="AC47" s="64"/>
      <c r="AD47" s="65"/>
      <c r="AE47" s="64"/>
      <c r="AF47" s="64"/>
      <c r="AG47" s="64"/>
      <c r="AH47" s="64"/>
      <c r="AI47" s="64"/>
      <c r="AJ47" s="64"/>
      <c r="AK47" s="64"/>
      <c r="AL47" s="66"/>
      <c r="AM47" s="67"/>
    </row>
    <row r="48" spans="1:39" x14ac:dyDescent="0.25">
      <c r="I48" s="36"/>
      <c r="V48" s="36"/>
      <c r="W48" s="36"/>
      <c r="X48" s="36"/>
      <c r="Y48" s="36"/>
      <c r="Z48" s="36"/>
      <c r="AA48" s="36"/>
      <c r="AB48" s="26"/>
      <c r="AC48" s="26"/>
    </row>
    <row r="49" spans="9:29" x14ac:dyDescent="0.25">
      <c r="I49" s="36"/>
      <c r="V49" s="36"/>
      <c r="W49" s="36"/>
      <c r="X49" s="36"/>
      <c r="Y49" s="36"/>
      <c r="Z49" s="36"/>
      <c r="AA49" s="36"/>
      <c r="AB49" s="27"/>
      <c r="AC49" s="27"/>
    </row>
    <row r="69" spans="5:8" x14ac:dyDescent="0.25">
      <c r="E69" s="28"/>
      <c r="F69" s="28"/>
      <c r="H69" s="29"/>
    </row>
    <row r="70" spans="5:8" x14ac:dyDescent="0.25">
      <c r="E70" s="28"/>
      <c r="F70" s="28"/>
      <c r="H70" s="29"/>
    </row>
    <row r="71" spans="5:8" x14ac:dyDescent="0.25">
      <c r="E71" s="28"/>
      <c r="F71" s="28"/>
      <c r="H71" s="29"/>
    </row>
    <row r="72" spans="5:8" x14ac:dyDescent="0.25">
      <c r="E72" s="28"/>
      <c r="F72" s="28"/>
      <c r="H72" s="29"/>
    </row>
    <row r="73" spans="5:8" x14ac:dyDescent="0.25">
      <c r="E73" s="28"/>
      <c r="F73" s="28"/>
      <c r="H73" s="29"/>
    </row>
    <row r="74" spans="5:8" x14ac:dyDescent="0.25">
      <c r="E74" s="28"/>
      <c r="F74" s="28"/>
      <c r="H74" s="29"/>
    </row>
    <row r="75" spans="5:8" x14ac:dyDescent="0.25">
      <c r="E75" s="28"/>
      <c r="F75" s="28"/>
      <c r="H75" s="29"/>
    </row>
    <row r="76" spans="5:8" x14ac:dyDescent="0.25">
      <c r="E76" s="28"/>
      <c r="F76" s="28"/>
      <c r="H76" s="29"/>
    </row>
    <row r="77" spans="5:8" x14ac:dyDescent="0.25">
      <c r="E77" s="28"/>
      <c r="F77" s="28"/>
      <c r="H77" s="29"/>
    </row>
    <row r="78" spans="5:8" x14ac:dyDescent="0.25">
      <c r="E78" s="28"/>
      <c r="F78" s="28"/>
      <c r="H78" s="29"/>
    </row>
    <row r="79" spans="5:8" x14ac:dyDescent="0.25">
      <c r="E79" s="28"/>
      <c r="F79" s="28"/>
      <c r="H79" s="29"/>
    </row>
    <row r="80" spans="5:8" x14ac:dyDescent="0.25">
      <c r="E80" s="28"/>
      <c r="F80" s="28"/>
      <c r="H80" s="29"/>
    </row>
    <row r="81" spans="5:20" x14ac:dyDescent="0.25">
      <c r="E81" s="28"/>
      <c r="F81" s="28"/>
      <c r="H81" s="29"/>
    </row>
    <row r="82" spans="5:20" x14ac:dyDescent="0.25">
      <c r="F82" s="28"/>
      <c r="G82" s="28"/>
      <c r="H82" s="30"/>
    </row>
    <row r="86" spans="5:20" x14ac:dyDescent="0.25">
      <c r="T86" s="26"/>
    </row>
  </sheetData>
  <autoFilter ref="A4:AM47" xr:uid="{C2A8B8C1-4E56-43A6-B39B-2CAEE3BAA238}"/>
  <mergeCells count="14">
    <mergeCell ref="N45:O45"/>
    <mergeCell ref="A1:AM1"/>
    <mergeCell ref="S3:S4"/>
    <mergeCell ref="T3:T4"/>
    <mergeCell ref="U3:U4"/>
    <mergeCell ref="V3:V4"/>
    <mergeCell ref="W3:W4"/>
    <mergeCell ref="X3:X4"/>
    <mergeCell ref="Z3:Z4"/>
    <mergeCell ref="AA3:AA4"/>
    <mergeCell ref="AB3:AM3"/>
    <mergeCell ref="Y3:Y4"/>
    <mergeCell ref="K3:O3"/>
    <mergeCell ref="P3:R3"/>
  </mergeCells>
  <pageMargins left="0.511811024" right="0.511811024" top="0.78740157499999996" bottom="0.78740157499999996" header="0.31496062000000002" footer="0.31496062000000002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71F20-13A8-47E8-AB65-5C97AC34BBB6}">
  <sheetPr>
    <pageSetUpPr fitToPage="1"/>
  </sheetPr>
  <dimension ref="A1:D5"/>
  <sheetViews>
    <sheetView workbookViewId="0">
      <selection activeCell="E18" sqref="E18"/>
    </sheetView>
  </sheetViews>
  <sheetFormatPr defaultRowHeight="15" x14ac:dyDescent="0.25"/>
  <cols>
    <col min="1" max="1" width="71.28515625" bestFit="1" customWidth="1"/>
    <col min="2" max="2" width="16.5703125" bestFit="1" customWidth="1"/>
    <col min="3" max="3" width="10.42578125" bestFit="1" customWidth="1"/>
    <col min="4" max="4" width="14.28515625" bestFit="1" customWidth="1"/>
  </cols>
  <sheetData>
    <row r="1" spans="1:4" x14ac:dyDescent="0.25">
      <c r="A1" s="86" t="s">
        <v>334</v>
      </c>
      <c r="B1" s="86"/>
      <c r="C1" s="86"/>
      <c r="D1" s="86"/>
    </row>
    <row r="2" spans="1:4" x14ac:dyDescent="0.25">
      <c r="A2" s="83" t="s">
        <v>246</v>
      </c>
      <c r="B2" s="84"/>
      <c r="C2" s="84"/>
      <c r="D2" s="85"/>
    </row>
    <row r="3" spans="1:4" ht="22.5" x14ac:dyDescent="0.25">
      <c r="A3" s="6" t="s">
        <v>247</v>
      </c>
      <c r="B3" s="6" t="s">
        <v>248</v>
      </c>
      <c r="C3" s="6" t="s">
        <v>249</v>
      </c>
      <c r="D3" s="19" t="s">
        <v>250</v>
      </c>
    </row>
    <row r="4" spans="1:4" x14ac:dyDescent="0.25">
      <c r="A4" s="20" t="s">
        <v>331</v>
      </c>
      <c r="B4" s="21" t="s">
        <v>251</v>
      </c>
      <c r="C4" s="22">
        <v>44710</v>
      </c>
      <c r="D4" s="23">
        <v>14908.88</v>
      </c>
    </row>
    <row r="5" spans="1:4" x14ac:dyDescent="0.25">
      <c r="A5" s="33" t="s">
        <v>93</v>
      </c>
      <c r="B5" s="33" t="s">
        <v>332</v>
      </c>
      <c r="C5" s="46">
        <v>45847</v>
      </c>
      <c r="D5" s="34">
        <v>104134.25</v>
      </c>
    </row>
  </sheetData>
  <mergeCells count="2">
    <mergeCell ref="A2:D2"/>
    <mergeCell ref="A1:D1"/>
  </mergeCells>
  <pageMargins left="0.511811024" right="0.511811024" top="0.78740157499999996" bottom="0.78740157499999996" header="0.31496062000000002" footer="0.31496062000000002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Locais de Risco</vt:lpstr>
      <vt:lpstr>SINISTROS LOTE 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Lourenço Magalhães</dc:creator>
  <cp:lastModifiedBy>Aline Mariane Luders</cp:lastModifiedBy>
  <cp:lastPrinted>2025-08-28T15:00:51Z</cp:lastPrinted>
  <dcterms:created xsi:type="dcterms:W3CDTF">2025-07-08T12:12:30Z</dcterms:created>
  <dcterms:modified xsi:type="dcterms:W3CDTF">2025-11-18T11:29:21Z</dcterms:modified>
</cp:coreProperties>
</file>