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atlas\CLC\CLC\LICITAÇÕES\Licitações 2023\CONCORRÊNCIA\CC_05_2023_SENAC_SESC_OBRA_CITY_CENTER\3. EDITAL\CC_05_2023_ANEXOS\"/>
    </mc:Choice>
  </mc:AlternateContent>
  <xr:revisionPtr revIDLastSave="0" documentId="13_ncr:1_{01082B12-9BCF-46AD-A155-E43B5165C300}" xr6:coauthVersionLast="47" xr6:coauthVersionMax="47" xr10:uidLastSave="{00000000-0000-0000-0000-000000000000}"/>
  <bookViews>
    <workbookView xWindow="-108" yWindow="-108" windowWidth="23256" windowHeight="12576" tabRatio="697" firstSheet="1" activeTab="1" xr2:uid="{00000000-000D-0000-FFFF-FFFF00000000}"/>
  </bookViews>
  <sheets>
    <sheet name="Modelo Original" sheetId="183" state="hidden" r:id="rId1"/>
    <sheet name="BDI" sheetId="194" r:id="rId2"/>
  </sheets>
  <definedNames>
    <definedName name="_xlnm._FilterDatabase" localSheetId="0" hidden="1">'Modelo Original'!$A$13:$O$115</definedName>
    <definedName name="_xlnm.Print_Area" localSheetId="1">BDI!$A$1:$E$53</definedName>
    <definedName name="_xlnm.Print_Area" localSheetId="0">'Modelo Original'!$B$4:$M$118</definedName>
    <definedName name="_xlnm.Print_Titles" localSheetId="0">'Modelo Original'!$4:$12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183" l="1"/>
  <c r="H84" i="183" s="1"/>
  <c r="G80" i="183"/>
  <c r="H80" i="183" s="1"/>
  <c r="G79" i="183"/>
  <c r="H79" i="183" s="1"/>
  <c r="G32" i="183"/>
  <c r="H32" i="183" s="1"/>
  <c r="I32" i="183"/>
  <c r="H31" i="183"/>
  <c r="H28" i="183"/>
  <c r="H19" i="183"/>
  <c r="H85" i="183"/>
  <c r="I85" i="183"/>
  <c r="H86" i="183"/>
  <c r="I86" i="183"/>
  <c r="H87" i="183"/>
  <c r="I87" i="183"/>
  <c r="H94" i="183"/>
  <c r="I94" i="183"/>
  <c r="J94" i="183" s="1"/>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J28" i="183" s="1"/>
  <c r="I113" i="183"/>
  <c r="I112" i="183"/>
  <c r="I84" i="183"/>
  <c r="I51" i="183"/>
  <c r="I52" i="183"/>
  <c r="I64" i="183"/>
  <c r="I50" i="183"/>
  <c r="I38" i="183"/>
  <c r="I39" i="183"/>
  <c r="I40" i="183"/>
  <c r="I41" i="183"/>
  <c r="I42" i="183"/>
  <c r="I43" i="183"/>
  <c r="I46" i="183"/>
  <c r="I37" i="183"/>
  <c r="I29" i="183"/>
  <c r="I30" i="183"/>
  <c r="I31" i="183"/>
  <c r="I27" i="183"/>
  <c r="J27" i="183" s="1"/>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107" i="183"/>
  <c r="J86" i="183"/>
  <c r="J69" i="183" l="1"/>
  <c r="J76" i="183"/>
  <c r="J15" i="183"/>
  <c r="J105"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62" i="183"/>
  <c r="J91" i="183"/>
  <c r="J17" i="183"/>
  <c r="J51" i="183"/>
  <c r="J32" i="183"/>
  <c r="J64" i="183"/>
  <c r="J41" i="183"/>
  <c r="J50" i="183"/>
  <c r="J74" i="183"/>
  <c r="J78" i="183"/>
  <c r="J75" i="183"/>
  <c r="J92" i="183"/>
  <c r="J29" i="183"/>
  <c r="H25" i="183"/>
  <c r="J80" i="183"/>
  <c r="H48" i="183"/>
  <c r="J84" i="183"/>
  <c r="H82" i="183"/>
  <c r="J113" i="183"/>
  <c r="J35" i="183" l="1"/>
  <c r="J100" i="183"/>
  <c r="J89" i="183"/>
  <c r="J13" i="183"/>
  <c r="J82" i="183"/>
  <c r="J25" i="183"/>
  <c r="G6" i="183"/>
  <c r="L120" i="183" s="1"/>
  <c r="J110" i="183"/>
  <c r="J48" i="183"/>
  <c r="G7" i="183" l="1"/>
  <c r="L121" i="183" s="1"/>
</calcChain>
</file>

<file path=xl/sharedStrings.xml><?xml version="1.0" encoding="utf-8"?>
<sst xmlns="http://schemas.openxmlformats.org/spreadsheetml/2006/main" count="342" uniqueCount="186">
  <si>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</si>
  <si>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</si>
  <si>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</si>
  <si>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</si>
  <si>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</si>
  <si>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</si>
  <si>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</si>
  <si>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</si>
  <si>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</si>
  <si>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</si>
  <si>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</si>
  <si>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</si>
  <si>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</si>
  <si>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</si>
  <si>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</si>
  <si>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</si>
  <si>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</si>
  <si>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</si>
  <si>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</si>
  <si>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</si>
  <si>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</si>
  <si>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</si>
  <si>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</si>
  <si>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</si>
  <si>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</si>
  <si>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</si>
  <si>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</si>
  <si>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</si>
  <si>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</si>
  <si>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</si>
  <si>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</si>
  <si>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</si>
  <si>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</si>
  <si>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</si>
  <si>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</si>
  <si>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</si>
  <si>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</si>
  <si>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</si>
  <si>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</si>
  <si>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</si>
  <si>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</si>
  <si>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</si>
  <si>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</si>
  <si>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</si>
  <si>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</si>
  <si>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</si>
  <si>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</si>
  <si>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</si>
  <si>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</si>
  <si>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</si>
  <si>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</si>
  <si>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</si>
  <si>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</si>
  <si>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</si>
  <si>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</si>
  <si>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</si>
  <si>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</si>
  <si>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</si>
  <si>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</si>
  <si>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</si>
  <si>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</si>
  <si>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</si>
  <si>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</si>
  <si>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</si>
  <si>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</si>
  <si>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</si>
  <si>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</si>
  <si>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</si>
  <si>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</si>
  <si>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</si>
  <si>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</si>
  <si>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</si>
  <si>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</si>
  <si>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</si>
  <si>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</si>
  <si>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</si>
  <si>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</si>
  <si>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</si>
  <si>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</si>
  <si>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</si>
  <si>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</si>
  <si>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</si>
  <si>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</si>
  <si>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</si>
  <si>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</si>
  <si>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</si>
  <si>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</si>
  <si>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</si>
  <si>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</si>
  <si>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</si>
  <si>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</si>
  <si>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</si>
  <si>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</si>
  <si>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</si>
  <si>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</si>
  <si>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</si>
  <si>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</si>
  <si>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</si>
  <si>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</si>
  <si>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</si>
  <si>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</si>
  <si>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</si>
  <si>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</si>
  <si>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</si>
  <si>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</si>
  <si>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</si>
  <si>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</si>
  <si>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</si>
  <si>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</si>
  <si>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</si>
  <si>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</si>
  <si>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</si>
  <si>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</si>
  <si>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</si>
  <si>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</si>
  <si>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</si>
  <si>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</si>
  <si>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</si>
  <si>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</si>
  <si>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</si>
  <si>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</si>
  <si>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</si>
  <si>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</si>
  <si>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</si>
  <si>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</si>
  <si>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</si>
  <si>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</si>
  <si>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</si>
  <si>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</si>
  <si>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</si>
  <si>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</si>
  <si>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</si>
  <si>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</si>
  <si>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</si>
  <si>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</si>
  <si>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</si>
  <si>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</si>
  <si>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</si>
  <si>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</si>
  <si>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</si>
  <si>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</si>
  <si>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</si>
  <si>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</si>
  <si>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</si>
  <si>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</si>
  <si>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</si>
  <si>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</si>
  <si>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</si>
  <si>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</si>
  <si>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</si>
  <si>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</si>
  <si>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</si>
  <si>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</si>
  <si>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</si>
  <si>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t>LOCAL: LOJAS 1086/1087</t>
  </si>
  <si>
    <t>ROD. BR-277 KM122 ESQUINA COM A RUA JOÃO BERTOJA, Nº 1995 - BAIRRO ITAQUI DE CIMA</t>
  </si>
  <si>
    <t>CIDADE: CAMPO LARGO / PR</t>
  </si>
  <si>
    <t>ÁREA CONSTRUÍDA DA INTERVENÇÃO: 782,83m² (SENDO 432,85m² SESC e 349,98m² SENAC)</t>
  </si>
  <si>
    <t xml:space="preserve">BDI </t>
  </si>
  <si>
    <t>TABELA LIMITES PARA BDI - CONSTRUÇÃO DE EDIFÍCIOS</t>
  </si>
  <si>
    <t>VALOR ADOTADO</t>
  </si>
  <si>
    <t>DIS</t>
  </si>
  <si>
    <t>DIS = DESPESAS INDIRETAS (ADMINISTRAÇÃO CENTRAL)</t>
  </si>
  <si>
    <t>S</t>
  </si>
  <si>
    <t>S = SEGUROS</t>
  </si>
  <si>
    <t>G = GARANTIA EXECUÇÃO CONTRATO</t>
  </si>
  <si>
    <t>R</t>
  </si>
  <si>
    <t>R = RISCO</t>
  </si>
  <si>
    <t>DF</t>
  </si>
  <si>
    <t>DF = DESPESA FINANCEIRA</t>
  </si>
  <si>
    <t>L</t>
  </si>
  <si>
    <t>L = LUCRO OPERACIONAL</t>
  </si>
  <si>
    <t>T</t>
  </si>
  <si>
    <t>T = TRIBUTOS = (PIS+COFINS+ISS+INSS)</t>
  </si>
  <si>
    <t>PIS = 0,65%</t>
  </si>
  <si>
    <t>COFINS = 3%</t>
  </si>
  <si>
    <r>
      <t>ISS</t>
    </r>
    <r>
      <rPr>
        <b/>
        <sz val="11"/>
        <rFont val="Calibri"/>
        <family val="2"/>
        <scheme val="minor"/>
      </rPr>
      <t>*</t>
    </r>
    <r>
      <rPr>
        <sz val="11"/>
        <rFont val="Calibri"/>
        <family val="2"/>
        <scheme val="minor"/>
      </rPr>
      <t xml:space="preserve"> (variável de acordo com o município)</t>
    </r>
  </si>
  <si>
    <t>INSS = 4,5%** (se optante pela desoneração)</t>
  </si>
  <si>
    <t>TOTAL</t>
  </si>
  <si>
    <t>BDI DIFERENCIADO/REDUZIDO - EQUIPAMENTOS</t>
  </si>
  <si>
    <t>TABELA LIMITES PARA BDI - FORNECIMENTO DE EQUIPAMENTOS</t>
  </si>
  <si>
    <t>Fórmula utilizada para o cálculo do BDI, em conformidade com o Acórdão Nº 2.622/2013 - TCU</t>
  </si>
  <si>
    <r>
      <t xml:space="preserve">* Cabe à LICITANTE verificar a alíquota do ISSQN </t>
    </r>
    <r>
      <rPr>
        <b/>
        <u/>
        <sz val="11"/>
        <color theme="1"/>
        <rFont val="Calibri"/>
        <family val="2"/>
        <scheme val="minor"/>
      </rPr>
      <t>efetivamente vigente no momento da apresentação de sua Proposta Comercial</t>
    </r>
    <r>
      <rPr>
        <sz val="11"/>
        <color theme="1"/>
        <rFont val="Calibri"/>
        <family val="2"/>
        <scheme val="minor"/>
      </rPr>
      <t>.</t>
    </r>
  </si>
  <si>
    <t xml:space="preserve">* Caso a LICITANTE opte por algum regime diferenciado/simplificado de recolhimento do ISS, deve apresentar documento comprobatório dessa condição juntamente com a Planilha de Composição do BDI. </t>
  </si>
  <si>
    <t>** Conforme disposto na Lei Federal nº 12.546/2011, alterada pelas Leis nº 12.844/2013, 13.161/2015 e 14.288/2021, referente à Contribuição Previdenciária sobre a Receita Bruta.</t>
  </si>
  <si>
    <t>CONTRATAÇÃO DE EMPRESA DE CONSTRUÇÃO CIVIL PARA EXECUÇÃO DA OBRA DA UNIDADE INTEGRADA DO SENAC 
PARANÁ E SESC PARANÁ NO CITYCENTER OUTLET PREMIUM DE CAMPO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</si>
</sst>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69"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0"/>
      <name val="Arial"/>
      <family val="2"/>
    </font>
    <font>
      <b/>
      <sz val="11"/>
      <color rgb="FFFF0000"/>
      <name val="Calibri"/>
      <family val="2"/>
      <scheme val="minor"/>
    </font>
    <font>
      <b/>
      <sz val="14"/>
      <color rgb="FFFF0000"/>
      <name val="Arial"/>
      <family val="2"/>
    </font>
    <font>
      <b/>
      <sz val="9"/>
      <color rgb="FFFF0000"/>
      <name val="Arial"/>
      <family val="2"/>
    </font>
    <font>
      <b/>
      <sz val="14"/>
      <color theme="1"/>
      <name val="Calibri"/>
      <family val="2"/>
      <scheme val="minor"/>
    </font>
    <font>
      <sz val="11"/>
      <color indexed="8"/>
      <name val="Calibri"/>
      <family val="2"/>
      <scheme val="minor"/>
    </font>
    <font>
      <b/>
      <sz val="11"/>
      <name val="Calibri"/>
      <family val="2"/>
      <scheme val="minor"/>
    </font>
    <font>
      <sz val="11"/>
      <color indexed="10"/>
      <name val="Calibri"/>
      <family val="2"/>
    </font>
    <font>
      <b/>
      <u/>
      <sz val="11"/>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4"/>
      <color rgb="FFFF0000"/>
      <name val="Calibri"/>
      <family val="2"/>
      <scheme val="minor"/>
    </font>
    <font>
      <sz val="8"/>
      <color theme="1"/>
      <name val="Calibri"/>
      <family val="2"/>
      <scheme val="minor"/>
    </font>
    <font>
      <b/>
      <sz val="11"/>
      <color theme="1"/>
      <name val="Arial"/>
      <family val="2"/>
    </font>
  </fonts>
  <fills count="60">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674">
    <xf numFmtId="0" fontId="0" fillId="0" borderId="0"/>
    <xf numFmtId="167" fontId="5" fillId="0" borderId="0"/>
    <xf numFmtId="0" fontId="16" fillId="3" borderId="0" applyNumberFormat="0" applyBorder="0" applyAlignment="0" applyProtection="0"/>
    <xf numFmtId="0" fontId="4" fillId="0" borderId="0"/>
    <xf numFmtId="168" fontId="2" fillId="0" borderId="0" applyFill="0" applyBorder="0" applyAlignment="0" applyProtection="0"/>
    <xf numFmtId="165" fontId="15"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0" fontId="35" fillId="0" borderId="0"/>
    <xf numFmtId="44" fontId="3" fillId="0" borderId="0" applyFill="0" applyBorder="0" applyAlignment="0" applyProtection="0"/>
    <xf numFmtId="0" fontId="23" fillId="0" borderId="0"/>
    <xf numFmtId="0" fontId="23"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applyBorder="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53" fillId="32" borderId="56" applyNumberFormat="0" applyAlignment="0" applyProtection="0"/>
    <xf numFmtId="0" fontId="53" fillId="32" borderId="56" applyNumberFormat="0" applyAlignment="0" applyProtection="0"/>
    <xf numFmtId="0" fontId="53" fillId="51"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9" borderId="56" applyNumberFormat="0" applyAlignment="0" applyProtection="0"/>
    <xf numFmtId="0" fontId="55" fillId="52"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4" fillId="0" borderId="58" applyNumberFormat="0" applyFill="0" applyAlignment="0" applyProtection="0"/>
    <xf numFmtId="0" fontId="55" fillId="52" borderId="57"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57" fillId="41"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36" borderId="0" applyNumberFormat="0" applyBorder="0" applyAlignment="0" applyProtection="0"/>
    <xf numFmtId="0" fontId="57" fillId="5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58"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1" fillId="35"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37"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4" fillId="0" borderId="0"/>
    <xf numFmtId="0" fontId="4" fillId="0" borderId="0"/>
    <xf numFmtId="0" fontId="56" fillId="0" borderId="0" applyNumberFormat="0" applyFill="0" applyBorder="0" applyAlignment="0" applyProtection="0"/>
    <xf numFmtId="0" fontId="48" fillId="14" borderId="0" applyNumberFormat="0" applyBorder="0" applyAlignment="0" applyProtection="0"/>
    <xf numFmtId="0" fontId="45" fillId="0" borderId="2" applyNumberFormat="0" applyFill="0" applyAlignment="0" applyProtection="0"/>
    <xf numFmtId="0" fontId="45" fillId="0" borderId="2" applyNumberFormat="0" applyFill="0" applyAlignment="0" applyProtection="0"/>
    <xf numFmtId="0" fontId="46" fillId="0" borderId="59" applyNumberFormat="0" applyFill="0" applyAlignment="0" applyProtection="0"/>
    <xf numFmtId="0" fontId="46" fillId="0" borderId="59"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9" fillId="13"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1" fillId="17" borderId="56" applyNumberFormat="0" applyAlignment="0" applyProtection="0"/>
    <xf numFmtId="0" fontId="54" fillId="0" borderId="58"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0" fillId="0" borderId="0" applyFont="0" applyFill="0" applyBorder="0" applyAlignment="0" applyProtection="0"/>
    <xf numFmtId="165" fontId="6" fillId="0" borderId="0" applyFont="0" applyFill="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5" borderId="0" applyNumberFormat="0" applyBorder="0" applyAlignment="0" applyProtection="0"/>
    <xf numFmtId="0" fontId="4" fillId="0" borderId="0"/>
    <xf numFmtId="0" fontId="4" fillId="0" borderId="0"/>
    <xf numFmtId="0" fontId="65" fillId="0" borderId="0"/>
    <xf numFmtId="0" fontId="15"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4" borderId="61" applyNumberFormat="0" applyFont="0" applyAlignment="0" applyProtection="0"/>
    <xf numFmtId="0" fontId="6" fillId="24" borderId="61" applyNumberFormat="0" applyFon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4" borderId="61" applyNumberFormat="0" applyFont="0" applyAlignment="0" applyProtection="0"/>
    <xf numFmtId="0" fontId="6" fillId="0" borderId="0"/>
    <xf numFmtId="0" fontId="6" fillId="0" borderId="0"/>
    <xf numFmtId="0" fontId="4" fillId="24" borderId="61" applyNumberFormat="0" applyFont="0" applyAlignment="0" applyProtection="0"/>
    <xf numFmtId="0" fontId="4" fillId="24" borderId="61" applyNumberFormat="0" applyFont="0" applyAlignment="0" applyProtection="0"/>
    <xf numFmtId="0" fontId="4" fillId="24" borderId="61" applyNumberFormat="0" applyFont="0" applyAlignment="0" applyProtection="0"/>
    <xf numFmtId="0" fontId="52" fillId="32" borderId="62" applyNumberFormat="0" applyAlignment="0" applyProtection="0"/>
    <xf numFmtId="0" fontId="52" fillId="32" borderId="62"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2" fillId="51"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9" borderId="62"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2" fillId="0" borderId="0" applyNumberFormat="0" applyFill="0" applyBorder="0" applyAlignment="0" applyProtection="0"/>
    <xf numFmtId="0" fontId="5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63"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61" fillId="0" borderId="63" applyNumberFormat="0" applyFill="0" applyAlignment="0" applyProtection="0"/>
    <xf numFmtId="0" fontId="64" fillId="0" borderId="0" applyNumberFormat="0" applyFill="0" applyBorder="0" applyAlignment="0" applyProtection="0"/>
    <xf numFmtId="0" fontId="61" fillId="0" borderId="6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61" fillId="0" borderId="63"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63" fillId="0" borderId="64" applyNumberFormat="0" applyFill="0" applyAlignment="0" applyProtection="0"/>
    <xf numFmtId="0" fontId="63" fillId="0" borderId="64"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65" applyNumberFormat="0" applyFill="0" applyAlignment="0" applyProtection="0"/>
    <xf numFmtId="0" fontId="59" fillId="0" borderId="65"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0" borderId="0" applyNumberFormat="0" applyFill="0" applyBorder="0" applyAlignment="0" applyProtection="0"/>
  </cellStyleXfs>
  <cellXfs count="291">
    <xf numFmtId="0" fontId="0" fillId="0" borderId="0" xfId="0"/>
    <xf numFmtId="0" fontId="0" fillId="0" borderId="0" xfId="0" applyAlignment="1">
      <alignment horizontal="center" vertical="center"/>
    </xf>
    <xf numFmtId="0" fontId="0" fillId="0" borderId="0" xfId="0" applyAlignment="1">
      <alignment vertical="center"/>
    </xf>
    <xf numFmtId="0" fontId="19" fillId="0" borderId="0" xfId="0" applyFont="1" applyAlignment="1">
      <alignment vertical="center"/>
    </xf>
    <xf numFmtId="170" fontId="0" fillId="0" borderId="0" xfId="0" applyNumberForma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7" fillId="0" borderId="0" xfId="0" applyFont="1" applyAlignment="1">
      <alignment vertical="center"/>
    </xf>
    <xf numFmtId="0" fontId="4" fillId="0" borderId="0" xfId="0" applyFont="1" applyAlignment="1">
      <alignment vertical="center"/>
    </xf>
    <xf numFmtId="10" fontId="20" fillId="0" borderId="0" xfId="17" applyNumberFormat="1" applyFont="1" applyBorder="1" applyAlignment="1">
      <alignment horizontal="center" vertical="center"/>
    </xf>
    <xf numFmtId="4" fontId="0" fillId="0" borderId="0" xfId="0" applyNumberFormat="1" applyAlignment="1">
      <alignment horizontal="center" vertical="center"/>
    </xf>
    <xf numFmtId="10" fontId="20"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1" fillId="0" borderId="3" xfId="0" applyNumberFormat="1" applyFont="1" applyBorder="1" applyAlignment="1">
      <alignment horizontal="right" vertical="center"/>
    </xf>
    <xf numFmtId="4" fontId="2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2" fillId="0" borderId="3" xfId="0" applyNumberFormat="1" applyFont="1" applyBorder="1" applyAlignment="1">
      <alignment horizontal="center" vertical="center"/>
    </xf>
    <xf numFmtId="0" fontId="22" fillId="0" borderId="3" xfId="0" applyFont="1" applyBorder="1" applyAlignment="1">
      <alignment horizontal="center" vertical="center"/>
    </xf>
    <xf numFmtId="170" fontId="22"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justify" vertical="center"/>
    </xf>
    <xf numFmtId="0" fontId="22" fillId="0" borderId="3" xfId="0" applyFont="1" applyBorder="1" applyAlignment="1">
      <alignment horizontal="left" vertical="center"/>
    </xf>
    <xf numFmtId="4" fontId="22" fillId="0" borderId="3" xfId="0" applyNumberFormat="1" applyFont="1" applyBorder="1" applyAlignment="1">
      <alignment horizontal="right" vertical="center"/>
    </xf>
    <xf numFmtId="10" fontId="22" fillId="0" borderId="3" xfId="17" applyNumberFormat="1" applyFont="1" applyFill="1" applyBorder="1" applyAlignment="1">
      <alignment horizontal="center" vertical="center"/>
    </xf>
    <xf numFmtId="10" fontId="21" fillId="0" borderId="3" xfId="17" applyNumberFormat="1" applyFont="1" applyBorder="1" applyAlignment="1">
      <alignment horizontal="center" vertical="center"/>
    </xf>
    <xf numFmtId="170" fontId="21"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xf numFmtId="0" fontId="24" fillId="0" borderId="0" xfId="0" applyFont="1" applyAlignment="1">
      <alignment vertical="center"/>
    </xf>
    <xf numFmtId="0" fontId="25" fillId="6" borderId="4" xfId="0" applyFont="1" applyFill="1" applyBorder="1" applyAlignment="1">
      <alignment horizontal="center" vertical="center" wrapText="1"/>
    </xf>
    <xf numFmtId="0" fontId="19"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6" fillId="0" borderId="0" xfId="0" applyFont="1" applyAlignment="1">
      <alignment horizontal="center" vertical="center"/>
    </xf>
    <xf numFmtId="0" fontId="23" fillId="0" borderId="6" xfId="0" applyFont="1" applyBorder="1" applyAlignment="1">
      <alignment horizontal="right"/>
    </xf>
    <xf numFmtId="171" fontId="27" fillId="3" borderId="7" xfId="2" applyNumberFormat="1" applyFont="1" applyBorder="1" applyAlignment="1">
      <alignment horizontal="left"/>
    </xf>
    <xf numFmtId="0" fontId="23" fillId="0" borderId="8" xfId="0" applyFont="1" applyBorder="1" applyAlignment="1">
      <alignment horizontal="right"/>
    </xf>
    <xf numFmtId="171" fontId="27" fillId="3" borderId="9" xfId="2" applyNumberFormat="1" applyFont="1" applyBorder="1" applyAlignment="1">
      <alignment horizontal="left"/>
    </xf>
    <xf numFmtId="0" fontId="23" fillId="0" borderId="0" xfId="0" applyFont="1" applyAlignment="1">
      <alignment horizontal="right"/>
    </xf>
    <xf numFmtId="0" fontId="23" fillId="0" borderId="0" xfId="0" applyFont="1" applyAlignment="1">
      <alignment vertical="center"/>
    </xf>
    <xf numFmtId="171" fontId="28" fillId="3" borderId="7" xfId="2" applyNumberFormat="1" applyFont="1" applyBorder="1" applyAlignment="1">
      <alignment horizontal="left"/>
    </xf>
    <xf numFmtId="171" fontId="28"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29" fillId="0" borderId="0" xfId="0" applyNumberFormat="1" applyFont="1" applyAlignment="1">
      <alignment horizontal="center"/>
    </xf>
    <xf numFmtId="14" fontId="29" fillId="0" borderId="0" xfId="0" applyNumberFormat="1" applyFont="1" applyAlignment="1">
      <alignment horizontal="center"/>
    </xf>
    <xf numFmtId="10" fontId="1" fillId="0" borderId="0" xfId="17" applyNumberFormat="1" applyFont="1" applyFill="1" applyBorder="1" applyAlignment="1">
      <alignment horizontal="center"/>
    </xf>
    <xf numFmtId="10" fontId="29"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3" fillId="0" borderId="10" xfId="0" applyFont="1" applyBorder="1" applyAlignment="1">
      <alignment horizontal="center" vertical="center" wrapText="1"/>
    </xf>
    <xf numFmtId="4" fontId="23" fillId="0" borderId="10" xfId="0" applyNumberFormat="1" applyFont="1" applyBorder="1" applyAlignment="1">
      <alignment horizontal="center" vertical="center" wrapText="1"/>
    </xf>
    <xf numFmtId="4" fontId="23" fillId="0" borderId="10" xfId="0" applyNumberFormat="1" applyFont="1" applyBorder="1" applyAlignment="1">
      <alignment horizontal="center" vertical="center"/>
    </xf>
    <xf numFmtId="0" fontId="23" fillId="0" borderId="11" xfId="0" applyFont="1" applyBorder="1" applyAlignment="1">
      <alignment horizontal="center" vertical="center" wrapText="1"/>
    </xf>
    <xf numFmtId="0" fontId="23" fillId="0" borderId="11" xfId="0" applyFont="1" applyBorder="1" applyAlignment="1">
      <alignment horizontal="center" vertical="center"/>
    </xf>
    <xf numFmtId="0" fontId="2" fillId="0" borderId="10" xfId="0" applyFont="1" applyBorder="1" applyAlignment="1">
      <alignment horizontal="justify" vertical="center"/>
    </xf>
    <xf numFmtId="0" fontId="23"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3" fillId="0" borderId="10" xfId="5" applyNumberFormat="1" applyFont="1" applyFill="1" applyBorder="1" applyAlignment="1">
      <alignment horizontal="center" vertical="center" wrapText="1"/>
    </xf>
    <xf numFmtId="0" fontId="23" fillId="0" borderId="15" xfId="0" applyFont="1" applyBorder="1" applyAlignment="1">
      <alignment horizontal="center" vertical="center"/>
    </xf>
    <xf numFmtId="0" fontId="23"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19"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2" fillId="0" borderId="14" xfId="0" applyFont="1" applyBorder="1" applyAlignment="1">
      <alignment horizontal="center" vertical="center"/>
    </xf>
    <xf numFmtId="0" fontId="22"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1" fillId="0" borderId="22" xfId="0" applyFont="1" applyBorder="1" applyAlignment="1">
      <alignment horizontal="center" vertical="center"/>
    </xf>
    <xf numFmtId="0" fontId="21"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 fillId="0" borderId="15"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1" fillId="0" borderId="24" xfId="0" applyFont="1" applyBorder="1" applyAlignment="1">
      <alignment vertical="center"/>
    </xf>
    <xf numFmtId="0" fontId="31" fillId="0" borderId="24" xfId="0" applyFont="1" applyBorder="1" applyAlignment="1">
      <alignment horizontal="center" vertical="center"/>
    </xf>
    <xf numFmtId="4" fontId="31" fillId="0" borderId="24" xfId="0" applyNumberFormat="1" applyFont="1" applyBorder="1" applyAlignment="1">
      <alignment horizontal="right" vertical="center"/>
    </xf>
    <xf numFmtId="4" fontId="31" fillId="0" borderId="24" xfId="0" applyNumberFormat="1" applyFont="1" applyBorder="1" applyAlignment="1">
      <alignment horizontal="center" vertical="center"/>
    </xf>
    <xf numFmtId="10" fontId="31" fillId="0" borderId="24" xfId="17" applyNumberFormat="1" applyFont="1" applyBorder="1" applyAlignment="1">
      <alignment horizontal="center" vertical="center"/>
    </xf>
    <xf numFmtId="170" fontId="31" fillId="0" borderId="24" xfId="0" applyNumberFormat="1" applyFont="1" applyBorder="1" applyAlignment="1">
      <alignment horizontal="center" vertical="center"/>
    </xf>
    <xf numFmtId="0" fontId="31" fillId="0" borderId="25" xfId="0" applyFont="1" applyBorder="1" applyAlignment="1">
      <alignment horizontal="center" vertical="center"/>
    </xf>
    <xf numFmtId="0" fontId="23" fillId="0" borderId="16" xfId="0" applyFont="1" applyBorder="1" applyAlignment="1">
      <alignment horizontal="justify" vertical="center" wrapText="1"/>
    </xf>
    <xf numFmtId="0" fontId="23" fillId="0" borderId="16" xfId="0" applyFont="1" applyBorder="1" applyAlignment="1">
      <alignment horizontal="center" vertical="center" wrapText="1"/>
    </xf>
    <xf numFmtId="4" fontId="23" fillId="0" borderId="16" xfId="0" applyNumberFormat="1" applyFont="1" applyBorder="1" applyAlignment="1">
      <alignment horizontal="center" vertical="center"/>
    </xf>
    <xf numFmtId="10" fontId="23"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3" fillId="0" borderId="10" xfId="0" applyNumberFormat="1" applyFont="1" applyBorder="1" applyAlignment="1">
      <alignment horizontal="center"/>
    </xf>
    <xf numFmtId="0" fontId="21"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2" fillId="0" borderId="10" xfId="0" applyFont="1" applyBorder="1" applyAlignment="1">
      <alignment vertical="center" wrapText="1"/>
    </xf>
    <xf numFmtId="0" fontId="32"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19" fillId="7" borderId="0" xfId="0" applyFont="1" applyFill="1" applyAlignment="1">
      <alignment vertical="center"/>
    </xf>
    <xf numFmtId="0" fontId="20"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7" fillId="7" borderId="0" xfId="0" applyFont="1" applyFill="1" applyAlignment="1">
      <alignment vertical="center"/>
    </xf>
    <xf numFmtId="4" fontId="20" fillId="7" borderId="0" xfId="0" applyNumberFormat="1" applyFont="1" applyFill="1" applyAlignment="1">
      <alignment vertical="center"/>
    </xf>
    <xf numFmtId="0" fontId="18" fillId="7" borderId="0" xfId="0" applyFont="1" applyFill="1" applyAlignment="1">
      <alignment horizontal="center" vertical="center"/>
    </xf>
    <xf numFmtId="0" fontId="33" fillId="7" borderId="0" xfId="0" applyFont="1" applyFill="1" applyAlignment="1">
      <alignment vertical="center"/>
    </xf>
    <xf numFmtId="0" fontId="17" fillId="7" borderId="0" xfId="0" applyFont="1" applyFill="1" applyAlignment="1">
      <alignment vertical="center"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6" fillId="0" borderId="43" xfId="0" applyFont="1" applyBorder="1"/>
    <xf numFmtId="0" fontId="37" fillId="10" borderId="44" xfId="40" applyFont="1" applyFill="1" applyBorder="1"/>
    <xf numFmtId="0" fontId="38" fillId="0" borderId="45" xfId="0" applyFont="1" applyBorder="1" applyAlignment="1">
      <alignment horizontal="right"/>
    </xf>
    <xf numFmtId="0" fontId="18" fillId="0" borderId="7" xfId="0" applyFont="1" applyBorder="1" applyAlignment="1">
      <alignment horizontal="center"/>
    </xf>
    <xf numFmtId="0" fontId="18" fillId="0" borderId="7" xfId="0" applyFont="1" applyBorder="1"/>
    <xf numFmtId="0" fontId="0" fillId="0" borderId="48" xfId="0" applyBorder="1"/>
    <xf numFmtId="0" fontId="40" fillId="8" borderId="1" xfId="41" applyFont="1" applyFill="1" applyBorder="1" applyAlignment="1">
      <alignment horizontal="left" vertical="center" wrapText="1"/>
    </xf>
    <xf numFmtId="10" fontId="0" fillId="0" borderId="50" xfId="17" applyNumberFormat="1" applyFont="1" applyBorder="1" applyAlignment="1" applyProtection="1">
      <alignment horizontal="center" vertical="center"/>
    </xf>
    <xf numFmtId="0" fontId="0" fillId="0" borderId="51" xfId="0" applyBorder="1"/>
    <xf numFmtId="0" fontId="20" fillId="8" borderId="1" xfId="41" applyFont="1" applyFill="1" applyBorder="1" applyAlignment="1">
      <alignment horizontal="left" vertical="center" wrapText="1"/>
    </xf>
    <xf numFmtId="0" fontId="0" fillId="0" borderId="6" xfId="0" applyBorder="1"/>
    <xf numFmtId="0" fontId="0" fillId="0" borderId="52" xfId="0" applyBorder="1"/>
    <xf numFmtId="10" fontId="0" fillId="0" borderId="50" xfId="17" applyNumberFormat="1" applyFont="1" applyFill="1" applyBorder="1" applyAlignment="1" applyProtection="1">
      <alignment horizontal="center" vertical="center"/>
    </xf>
    <xf numFmtId="0" fontId="20" fillId="0" borderId="34" xfId="0" applyFont="1" applyBorder="1"/>
    <xf numFmtId="0" fontId="0" fillId="0" borderId="53" xfId="0" applyBorder="1"/>
    <xf numFmtId="10" fontId="18" fillId="0" borderId="45" xfId="17" applyNumberFormat="1" applyFont="1" applyBorder="1" applyAlignment="1" applyProtection="1">
      <alignment horizontal="center" vertical="center"/>
    </xf>
    <xf numFmtId="0" fontId="18" fillId="0" borderId="30" xfId="0" applyFont="1" applyBorder="1" applyAlignment="1">
      <alignment horizontal="center"/>
    </xf>
    <xf numFmtId="0" fontId="18" fillId="0" borderId="0" xfId="0" applyFont="1" applyAlignment="1">
      <alignment horizontal="center"/>
    </xf>
    <xf numFmtId="10" fontId="18" fillId="0" borderId="0" xfId="17" applyNumberFormat="1" applyFont="1" applyBorder="1" applyAlignment="1" applyProtection="1">
      <alignment horizontal="center" vertical="center"/>
    </xf>
    <xf numFmtId="10" fontId="18" fillId="0" borderId="50" xfId="17" applyNumberFormat="1" applyFont="1" applyBorder="1" applyAlignment="1" applyProtection="1">
      <alignment horizontal="center" vertical="center"/>
    </xf>
    <xf numFmtId="10" fontId="20" fillId="0" borderId="50" xfId="17" applyNumberFormat="1" applyFont="1" applyFill="1" applyBorder="1" applyAlignment="1" applyProtection="1">
      <alignment horizontal="center" vertical="center"/>
      <protection locked="0"/>
    </xf>
    <xf numFmtId="10" fontId="0" fillId="8" borderId="54" xfId="17" applyNumberFormat="1" applyFont="1" applyFill="1" applyBorder="1" applyAlignment="1" applyProtection="1">
      <alignment horizontal="center" vertical="center"/>
    </xf>
    <xf numFmtId="10" fontId="20" fillId="8" borderId="50" xfId="17" applyNumberFormat="1" applyFont="1" applyFill="1" applyBorder="1" applyAlignment="1" applyProtection="1">
      <alignment horizontal="center" vertical="center"/>
      <protection locked="0"/>
    </xf>
    <xf numFmtId="10" fontId="20" fillId="8" borderId="54" xfId="17" applyNumberFormat="1" applyFont="1" applyFill="1" applyBorder="1" applyAlignment="1" applyProtection="1">
      <alignment horizontal="center" vertical="center"/>
    </xf>
    <xf numFmtId="0" fontId="68" fillId="0" borderId="0" xfId="0" applyFont="1" applyAlignment="1">
      <alignment vertic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4" fillId="0" borderId="0" xfId="0" applyFont="1" applyAlignment="1">
      <alignment horizontal="center" vertical="center"/>
    </xf>
    <xf numFmtId="0" fontId="29" fillId="0" borderId="29" xfId="0" applyFont="1" applyBorder="1" applyAlignment="1">
      <alignment horizontal="center"/>
    </xf>
    <xf numFmtId="0" fontId="29" fillId="0" borderId="30" xfId="0" applyFont="1" applyBorder="1" applyAlignment="1">
      <alignment horizontal="center"/>
    </xf>
    <xf numFmtId="0" fontId="23" fillId="0" borderId="0" xfId="0" applyFont="1"/>
    <xf numFmtId="0" fontId="13"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1" fillId="0" borderId="0" xfId="0" applyFont="1" applyAlignment="1">
      <alignment horizontal="center" vertical="center"/>
    </xf>
    <xf numFmtId="0" fontId="20" fillId="0" borderId="0" xfId="0" applyFont="1" applyAlignment="1">
      <alignment horizontal="left" vertical="center" wrapText="1"/>
    </xf>
    <xf numFmtId="0" fontId="18" fillId="0" borderId="35" xfId="0" applyFont="1" applyBorder="1" applyAlignment="1">
      <alignment horizontal="center"/>
    </xf>
    <xf numFmtId="0" fontId="18" fillId="0" borderId="55" xfId="0" applyFont="1" applyBorder="1" applyAlignment="1">
      <alignment horizontal="center"/>
    </xf>
    <xf numFmtId="0" fontId="66" fillId="11" borderId="35" xfId="0" applyFont="1" applyFill="1" applyBorder="1" applyAlignment="1">
      <alignment horizontal="center"/>
    </xf>
    <xf numFmtId="0" fontId="66" fillId="11" borderId="36" xfId="0" applyFont="1" applyFill="1" applyBorder="1" applyAlignment="1">
      <alignment horizontal="center"/>
    </xf>
    <xf numFmtId="0" fontId="66" fillId="11" borderId="37" xfId="0" applyFont="1" applyFill="1" applyBorder="1" applyAlignment="1">
      <alignment horizontal="center"/>
    </xf>
    <xf numFmtId="0" fontId="18" fillId="0" borderId="38" xfId="0" applyFont="1" applyBorder="1" applyAlignment="1">
      <alignment horizontal="center" vertical="center"/>
    </xf>
    <xf numFmtId="0" fontId="18" fillId="0" borderId="46" xfId="0" applyFont="1" applyBorder="1" applyAlignment="1">
      <alignment horizontal="center" vertical="center"/>
    </xf>
    <xf numFmtId="0" fontId="18" fillId="0" borderId="41"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0" borderId="0" xfId="0" applyAlignment="1">
      <alignment horizontal="left" vertical="center" wrapText="1"/>
    </xf>
    <xf numFmtId="0" fontId="67" fillId="0" borderId="0" xfId="0" applyFont="1" applyAlignment="1">
      <alignment horizontal="center" vertical="center" wrapText="1"/>
    </xf>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1" xfId="0" applyBorder="1" applyAlignment="1" applyProtection="1">
      <alignment horizontal="center"/>
      <protection locked="0"/>
    </xf>
    <xf numFmtId="0" fontId="0" fillId="0" borderId="0" xfId="0" applyAlignment="1" applyProtection="1">
      <alignment horizontal="center"/>
      <protection locked="0"/>
    </xf>
    <xf numFmtId="0" fontId="0" fillId="0" borderId="42" xfId="0" applyBorder="1" applyAlignment="1" applyProtection="1">
      <alignment horizontal="center"/>
      <protection locked="0"/>
    </xf>
    <xf numFmtId="0" fontId="39" fillId="11" borderId="35" xfId="0" applyFont="1" applyFill="1" applyBorder="1" applyAlignment="1">
      <alignment horizontal="center"/>
    </xf>
    <xf numFmtId="0" fontId="39" fillId="11" borderId="36" xfId="0" applyFont="1" applyFill="1" applyBorder="1" applyAlignment="1">
      <alignment horizontal="center"/>
    </xf>
    <xf numFmtId="0" fontId="39" fillId="11" borderId="37" xfId="0" applyFont="1" applyFill="1" applyBorder="1" applyAlignment="1">
      <alignment horizontal="center"/>
    </xf>
    <xf numFmtId="0" fontId="18" fillId="0" borderId="41" xfId="0" applyFont="1" applyFill="1" applyBorder="1" applyAlignment="1" applyProtection="1">
      <alignment horizontal="center" wrapText="1"/>
      <protection locked="0"/>
    </xf>
    <xf numFmtId="0" fontId="18" fillId="0" borderId="0" xfId="0" applyFont="1" applyFill="1" applyAlignment="1" applyProtection="1">
      <alignment horizontal="center" wrapText="1"/>
      <protection locked="0"/>
    </xf>
    <xf numFmtId="0" fontId="18" fillId="0" borderId="42" xfId="0" applyFont="1" applyFill="1" applyBorder="1" applyAlignment="1" applyProtection="1">
      <alignment horizontal="center" wrapText="1"/>
      <protection locked="0"/>
    </xf>
    <xf numFmtId="0" fontId="20" fillId="0" borderId="0" xfId="0" applyFont="1" applyAlignment="1">
      <alignment horizontal="left" vertical="top" wrapText="1"/>
    </xf>
  </cellXfs>
  <cellStyles count="674">
    <cellStyle name="12" xfId="1" xr:uid="{00000000-0005-0000-0000-000000000000}"/>
    <cellStyle name="20% - Accent1" xfId="44" xr:uid="{00000000-0005-0000-0000-000001000000}"/>
    <cellStyle name="20% - Accent1 2" xfId="45" xr:uid="{00000000-0005-0000-0000-000002000000}"/>
    <cellStyle name="20% - Accent2" xfId="46" xr:uid="{00000000-0005-0000-0000-000003000000}"/>
    <cellStyle name="20% - Accent2 2" xfId="47" xr:uid="{00000000-0005-0000-0000-000004000000}"/>
    <cellStyle name="20% - Accent3" xfId="48" xr:uid="{00000000-0005-0000-0000-000005000000}"/>
    <cellStyle name="20% - Accent3 2" xfId="49" xr:uid="{00000000-0005-0000-0000-000006000000}"/>
    <cellStyle name="20% - Accent4" xfId="50" xr:uid="{00000000-0005-0000-0000-000007000000}"/>
    <cellStyle name="20% - Accent4 2" xfId="51" xr:uid="{00000000-0005-0000-0000-000008000000}"/>
    <cellStyle name="20% - Accent5" xfId="52" xr:uid="{00000000-0005-0000-0000-000009000000}"/>
    <cellStyle name="20% - Accent6" xfId="53" xr:uid="{00000000-0005-0000-0000-00000A000000}"/>
    <cellStyle name="20% - Accent6 2" xfId="54" xr:uid="{00000000-0005-0000-0000-00000B000000}"/>
    <cellStyle name="20% - Ênfase1 2" xfId="55" xr:uid="{00000000-0005-0000-0000-00000C000000}"/>
    <cellStyle name="20% - Ênfase1 2 2" xfId="56" xr:uid="{00000000-0005-0000-0000-00000D000000}"/>
    <cellStyle name="20% - Ênfase1 2 2 2" xfId="57" xr:uid="{00000000-0005-0000-0000-00000E000000}"/>
    <cellStyle name="20% - Ênfase1 2 2 3" xfId="58" xr:uid="{00000000-0005-0000-0000-00000F000000}"/>
    <cellStyle name="20% - Ênfase1 2 2 4" xfId="59" xr:uid="{00000000-0005-0000-0000-000010000000}"/>
    <cellStyle name="20% - Ênfase1 2 2 5" xfId="60" xr:uid="{00000000-0005-0000-0000-000011000000}"/>
    <cellStyle name="20% - Ênfase1 2 3" xfId="61" xr:uid="{00000000-0005-0000-0000-000012000000}"/>
    <cellStyle name="20% - Ênfase1 2 4" xfId="62" xr:uid="{00000000-0005-0000-0000-000013000000}"/>
    <cellStyle name="20% - Ênfase1 2 5" xfId="63" xr:uid="{00000000-0005-0000-0000-000014000000}"/>
    <cellStyle name="20% - Ênfase1 3" xfId="64" xr:uid="{00000000-0005-0000-0000-000015000000}"/>
    <cellStyle name="20% - Ênfase1 3 2" xfId="65" xr:uid="{00000000-0005-0000-0000-000016000000}"/>
    <cellStyle name="20% - Ênfase1 3 3" xfId="66" xr:uid="{00000000-0005-0000-0000-000017000000}"/>
    <cellStyle name="20% - Ênfase1 3 4" xfId="67" xr:uid="{00000000-0005-0000-0000-000018000000}"/>
    <cellStyle name="20% - Ênfase1 3 5" xfId="68" xr:uid="{00000000-0005-0000-0000-000019000000}"/>
    <cellStyle name="20% - Ênfase2 2" xfId="69" xr:uid="{00000000-0005-0000-0000-00001A000000}"/>
    <cellStyle name="20% - Ênfase2 2 2" xfId="70" xr:uid="{00000000-0005-0000-0000-00001B000000}"/>
    <cellStyle name="20% - Ênfase2 2 2 2" xfId="71" xr:uid="{00000000-0005-0000-0000-00001C000000}"/>
    <cellStyle name="20% - Ênfase2 2 2 3" xfId="72" xr:uid="{00000000-0005-0000-0000-00001D000000}"/>
    <cellStyle name="20% - Ênfase2 2 2 4" xfId="73" xr:uid="{00000000-0005-0000-0000-00001E000000}"/>
    <cellStyle name="20% - Ênfase2 2 2 5" xfId="74" xr:uid="{00000000-0005-0000-0000-00001F000000}"/>
    <cellStyle name="20% - Ênfase2 2 3" xfId="75" xr:uid="{00000000-0005-0000-0000-000020000000}"/>
    <cellStyle name="20% - Ênfase2 2 4" xfId="76" xr:uid="{00000000-0005-0000-0000-000021000000}"/>
    <cellStyle name="20% - Ênfase2 2 5" xfId="77" xr:uid="{00000000-0005-0000-0000-000022000000}"/>
    <cellStyle name="20% - Ênfase2 3" xfId="78" xr:uid="{00000000-0005-0000-0000-000023000000}"/>
    <cellStyle name="20% - Ênfase2 3 2" xfId="79" xr:uid="{00000000-0005-0000-0000-000024000000}"/>
    <cellStyle name="20% - Ênfase2 3 3" xfId="80" xr:uid="{00000000-0005-0000-0000-000025000000}"/>
    <cellStyle name="20% - Ênfase2 3 4" xfId="81" xr:uid="{00000000-0005-0000-0000-000026000000}"/>
    <cellStyle name="20% - Ênfase2 3 5" xfId="82" xr:uid="{00000000-0005-0000-0000-000027000000}"/>
    <cellStyle name="20% - Ênfase3 2" xfId="83" xr:uid="{00000000-0005-0000-0000-000028000000}"/>
    <cellStyle name="20% - Ênfase3 2 2" xfId="84" xr:uid="{00000000-0005-0000-0000-000029000000}"/>
    <cellStyle name="20% - Ênfase3 2 2 2" xfId="85" xr:uid="{00000000-0005-0000-0000-00002A000000}"/>
    <cellStyle name="20% - Ênfase3 2 2 3" xfId="86" xr:uid="{00000000-0005-0000-0000-00002B000000}"/>
    <cellStyle name="20% - Ênfase3 2 2 4" xfId="87" xr:uid="{00000000-0005-0000-0000-00002C000000}"/>
    <cellStyle name="20% - Ênfase3 2 2 5" xfId="88" xr:uid="{00000000-0005-0000-0000-00002D000000}"/>
    <cellStyle name="20% - Ênfase3 2 3" xfId="89" xr:uid="{00000000-0005-0000-0000-00002E000000}"/>
    <cellStyle name="20% - Ênfase3 2 4" xfId="90" xr:uid="{00000000-0005-0000-0000-00002F000000}"/>
    <cellStyle name="20% - Ênfase3 2 5" xfId="91" xr:uid="{00000000-0005-0000-0000-000030000000}"/>
    <cellStyle name="20% - Ênfase3 3" xfId="92" xr:uid="{00000000-0005-0000-0000-000031000000}"/>
    <cellStyle name="20% - Ênfase4 2" xfId="93" xr:uid="{00000000-0005-0000-0000-000032000000}"/>
    <cellStyle name="20% - Ênfase4 2 2" xfId="94" xr:uid="{00000000-0005-0000-0000-000033000000}"/>
    <cellStyle name="20% - Ênfase4 2 2 2" xfId="95" xr:uid="{00000000-0005-0000-0000-000034000000}"/>
    <cellStyle name="20% - Ênfase4 2 2 3" xfId="96" xr:uid="{00000000-0005-0000-0000-000035000000}"/>
    <cellStyle name="20% - Ênfase4 2 2 4" xfId="97" xr:uid="{00000000-0005-0000-0000-000036000000}"/>
    <cellStyle name="20% - Ênfase4 2 2 5" xfId="98" xr:uid="{00000000-0005-0000-0000-000037000000}"/>
    <cellStyle name="20% - Ênfase4 2 3" xfId="99" xr:uid="{00000000-0005-0000-0000-000038000000}"/>
    <cellStyle name="20% - Ênfase4 2 4" xfId="100" xr:uid="{00000000-0005-0000-0000-000039000000}"/>
    <cellStyle name="20% - Ênfase4 2 5" xfId="101" xr:uid="{00000000-0005-0000-0000-00003A000000}"/>
    <cellStyle name="20% - Ênfase4 3" xfId="102" xr:uid="{00000000-0005-0000-0000-00003B000000}"/>
    <cellStyle name="20% - Ênfase4 3 2" xfId="103" xr:uid="{00000000-0005-0000-0000-00003C000000}"/>
    <cellStyle name="20% - Ênfase4 3 3" xfId="104" xr:uid="{00000000-0005-0000-0000-00003D000000}"/>
    <cellStyle name="20% - Ênfase4 3 4" xfId="105" xr:uid="{00000000-0005-0000-0000-00003E000000}"/>
    <cellStyle name="20% - Ênfase4 3 5" xfId="106" xr:uid="{00000000-0005-0000-0000-00003F000000}"/>
    <cellStyle name="20% - Ênfase5 2" xfId="107" xr:uid="{00000000-0005-0000-0000-000040000000}"/>
    <cellStyle name="20% - Ênfase5 2 2" xfId="108" xr:uid="{00000000-0005-0000-0000-000041000000}"/>
    <cellStyle name="20% - Ênfase5 2 2 2" xfId="109" xr:uid="{00000000-0005-0000-0000-000042000000}"/>
    <cellStyle name="20% - Ênfase5 2 2 3" xfId="110" xr:uid="{00000000-0005-0000-0000-000043000000}"/>
    <cellStyle name="20% - Ênfase5 2 2 4" xfId="111" xr:uid="{00000000-0005-0000-0000-000044000000}"/>
    <cellStyle name="20% - Ênfase5 2 2 5" xfId="112" xr:uid="{00000000-0005-0000-0000-000045000000}"/>
    <cellStyle name="20% - Ênfase5 2 3" xfId="113" xr:uid="{00000000-0005-0000-0000-000046000000}"/>
    <cellStyle name="20% - Ênfase5 2 4" xfId="114" xr:uid="{00000000-0005-0000-0000-000047000000}"/>
    <cellStyle name="20% - Ênfase5 2 5" xfId="115" xr:uid="{00000000-0005-0000-0000-000048000000}"/>
    <cellStyle name="20% - Ênfase6 2" xfId="116" xr:uid="{00000000-0005-0000-0000-000049000000}"/>
    <cellStyle name="20% - Ênfase6 2 2" xfId="117" xr:uid="{00000000-0005-0000-0000-00004A000000}"/>
    <cellStyle name="20% - Ênfase6 2 2 2" xfId="118" xr:uid="{00000000-0005-0000-0000-00004B000000}"/>
    <cellStyle name="20% - Ênfase6 2 2 3" xfId="119" xr:uid="{00000000-0005-0000-0000-00004C000000}"/>
    <cellStyle name="20% - Ênfase6 2 2 4" xfId="120" xr:uid="{00000000-0005-0000-0000-00004D000000}"/>
    <cellStyle name="20% - Ênfase6 2 2 5" xfId="121" xr:uid="{00000000-0005-0000-0000-00004E000000}"/>
    <cellStyle name="20% - Ênfase6 2 3" xfId="122" xr:uid="{00000000-0005-0000-0000-00004F000000}"/>
    <cellStyle name="20% - Ênfase6 2 4" xfId="123" xr:uid="{00000000-0005-0000-0000-000050000000}"/>
    <cellStyle name="20% - Ênfase6 2 5" xfId="124" xr:uid="{00000000-0005-0000-0000-000051000000}"/>
    <cellStyle name="20% - Ênfase6 3" xfId="125" xr:uid="{00000000-0005-0000-0000-000052000000}"/>
    <cellStyle name="20% - Ênfase6 3 2" xfId="126" xr:uid="{00000000-0005-0000-0000-000053000000}"/>
    <cellStyle name="20% - Ênfase6 3 2 2" xfId="127" xr:uid="{00000000-0005-0000-0000-000054000000}"/>
    <cellStyle name="20% - Ênfase6 3 2 3" xfId="128" xr:uid="{00000000-0005-0000-0000-000055000000}"/>
    <cellStyle name="20% - Ênfase6 3 2 4" xfId="129" xr:uid="{00000000-0005-0000-0000-000056000000}"/>
    <cellStyle name="20% - Ênfase6 3 2 5" xfId="130" xr:uid="{00000000-0005-0000-0000-000057000000}"/>
    <cellStyle name="20% - Ênfase6 3 3" xfId="131" xr:uid="{00000000-0005-0000-0000-000058000000}"/>
    <cellStyle name="20% - Ênfase6 3 4" xfId="132" xr:uid="{00000000-0005-0000-0000-000059000000}"/>
    <cellStyle name="20% - Ênfase6 3 5" xfId="133" xr:uid="{00000000-0005-0000-0000-00005A000000}"/>
    <cellStyle name="20% - Ênfase6 4" xfId="134" xr:uid="{00000000-0005-0000-0000-00005B000000}"/>
    <cellStyle name="40% - Accent1" xfId="135" xr:uid="{00000000-0005-0000-0000-00005C000000}"/>
    <cellStyle name="40% - Accent1 2" xfId="136" xr:uid="{00000000-0005-0000-0000-00005D000000}"/>
    <cellStyle name="40% - Accent2" xfId="137" xr:uid="{00000000-0005-0000-0000-00005E000000}"/>
    <cellStyle name="40% - Accent3" xfId="138" xr:uid="{00000000-0005-0000-0000-00005F000000}"/>
    <cellStyle name="40% - Accent3 2" xfId="139" xr:uid="{00000000-0005-0000-0000-000060000000}"/>
    <cellStyle name="40% - Accent4" xfId="140" xr:uid="{00000000-0005-0000-0000-000061000000}"/>
    <cellStyle name="40% - Accent4 2" xfId="141" xr:uid="{00000000-0005-0000-0000-000062000000}"/>
    <cellStyle name="40% - Accent5" xfId="142" xr:uid="{00000000-0005-0000-0000-000063000000}"/>
    <cellStyle name="40% - Accent6" xfId="143" xr:uid="{00000000-0005-0000-0000-000064000000}"/>
    <cellStyle name="40% - Accent6 2" xfId="144" xr:uid="{00000000-0005-0000-0000-000065000000}"/>
    <cellStyle name="40% - Ênfase1 2" xfId="145" xr:uid="{00000000-0005-0000-0000-000066000000}"/>
    <cellStyle name="40% - Ênfase1 2 2" xfId="146" xr:uid="{00000000-0005-0000-0000-000067000000}"/>
    <cellStyle name="40% - Ênfase1 2 2 2" xfId="147" xr:uid="{00000000-0005-0000-0000-000068000000}"/>
    <cellStyle name="40% - Ênfase1 2 2 3" xfId="148" xr:uid="{00000000-0005-0000-0000-000069000000}"/>
    <cellStyle name="40% - Ênfase1 2 2 4" xfId="149" xr:uid="{00000000-0005-0000-0000-00006A000000}"/>
    <cellStyle name="40% - Ênfase1 2 2 5" xfId="150" xr:uid="{00000000-0005-0000-0000-00006B000000}"/>
    <cellStyle name="40% - Ênfase1 2 3" xfId="151" xr:uid="{00000000-0005-0000-0000-00006C000000}"/>
    <cellStyle name="40% - Ênfase1 2 4" xfId="152" xr:uid="{00000000-0005-0000-0000-00006D000000}"/>
    <cellStyle name="40% - Ênfase1 2 5" xfId="153" xr:uid="{00000000-0005-0000-0000-00006E000000}"/>
    <cellStyle name="40% - Ênfase1 3" xfId="154" xr:uid="{00000000-0005-0000-0000-00006F000000}"/>
    <cellStyle name="40% - Ênfase1 3 2" xfId="155" xr:uid="{00000000-0005-0000-0000-000070000000}"/>
    <cellStyle name="40% - Ênfase1 3 2 2" xfId="156" xr:uid="{00000000-0005-0000-0000-000071000000}"/>
    <cellStyle name="40% - Ênfase1 3 2 3" xfId="157" xr:uid="{00000000-0005-0000-0000-000072000000}"/>
    <cellStyle name="40% - Ênfase1 3 2 4" xfId="158" xr:uid="{00000000-0005-0000-0000-000073000000}"/>
    <cellStyle name="40% - Ênfase1 3 2 5" xfId="159" xr:uid="{00000000-0005-0000-0000-000074000000}"/>
    <cellStyle name="40% - Ênfase1 3 3" xfId="160" xr:uid="{00000000-0005-0000-0000-000075000000}"/>
    <cellStyle name="40% - Ênfase1 3 4" xfId="161" xr:uid="{00000000-0005-0000-0000-000076000000}"/>
    <cellStyle name="40% - Ênfase1 3 5" xfId="162" xr:uid="{00000000-0005-0000-0000-000077000000}"/>
    <cellStyle name="40% - Ênfase1 3 6" xfId="163" xr:uid="{00000000-0005-0000-0000-000078000000}"/>
    <cellStyle name="40% - Ênfase1 4" xfId="164" xr:uid="{00000000-0005-0000-0000-000079000000}"/>
    <cellStyle name="40% - Ênfase2 2" xfId="165" xr:uid="{00000000-0005-0000-0000-00007A000000}"/>
    <cellStyle name="40% - Ênfase2 2 2" xfId="166" xr:uid="{00000000-0005-0000-0000-00007B000000}"/>
    <cellStyle name="40% - Ênfase2 2 2 2" xfId="167" xr:uid="{00000000-0005-0000-0000-00007C000000}"/>
    <cellStyle name="40% - Ênfase2 2 2 3" xfId="168" xr:uid="{00000000-0005-0000-0000-00007D000000}"/>
    <cellStyle name="40% - Ênfase2 2 2 4" xfId="169" xr:uid="{00000000-0005-0000-0000-00007E000000}"/>
    <cellStyle name="40% - Ênfase2 2 2 5" xfId="170" xr:uid="{00000000-0005-0000-0000-00007F000000}"/>
    <cellStyle name="40% - Ênfase2 2 3" xfId="171" xr:uid="{00000000-0005-0000-0000-000080000000}"/>
    <cellStyle name="40% - Ênfase2 2 4" xfId="172" xr:uid="{00000000-0005-0000-0000-000081000000}"/>
    <cellStyle name="40% - Ênfase2 2 5" xfId="173" xr:uid="{00000000-0005-0000-0000-000082000000}"/>
    <cellStyle name="40% - Ênfase3 2" xfId="174" xr:uid="{00000000-0005-0000-0000-000083000000}"/>
    <cellStyle name="40% - Ênfase3 2 2" xfId="175" xr:uid="{00000000-0005-0000-0000-000084000000}"/>
    <cellStyle name="40% - Ênfase3 2 2 2" xfId="176" xr:uid="{00000000-0005-0000-0000-000085000000}"/>
    <cellStyle name="40% - Ênfase3 2 2 3" xfId="177" xr:uid="{00000000-0005-0000-0000-000086000000}"/>
    <cellStyle name="40% - Ênfase3 2 2 4" xfId="178" xr:uid="{00000000-0005-0000-0000-000087000000}"/>
    <cellStyle name="40% - Ênfase3 2 2 5" xfId="179" xr:uid="{00000000-0005-0000-0000-000088000000}"/>
    <cellStyle name="40% - Ênfase3 2 3" xfId="180" xr:uid="{00000000-0005-0000-0000-000089000000}"/>
    <cellStyle name="40% - Ênfase3 2 4" xfId="181" xr:uid="{00000000-0005-0000-0000-00008A000000}"/>
    <cellStyle name="40% - Ênfase3 2 5" xfId="182" xr:uid="{00000000-0005-0000-0000-00008B000000}"/>
    <cellStyle name="40% - Ênfase3 3" xfId="183" xr:uid="{00000000-0005-0000-0000-00008C000000}"/>
    <cellStyle name="40% - Ênfase4 2" xfId="184" xr:uid="{00000000-0005-0000-0000-00008D000000}"/>
    <cellStyle name="40% - Ênfase4 2 2" xfId="185" xr:uid="{00000000-0005-0000-0000-00008E000000}"/>
    <cellStyle name="40% - Ênfase4 2 2 2" xfId="186" xr:uid="{00000000-0005-0000-0000-00008F000000}"/>
    <cellStyle name="40% - Ênfase4 2 2 3" xfId="187" xr:uid="{00000000-0005-0000-0000-000090000000}"/>
    <cellStyle name="40% - Ênfase4 2 2 4" xfId="188" xr:uid="{00000000-0005-0000-0000-000091000000}"/>
    <cellStyle name="40% - Ênfase4 2 2 5" xfId="189" xr:uid="{00000000-0005-0000-0000-000092000000}"/>
    <cellStyle name="40% - Ênfase4 2 3" xfId="190" xr:uid="{00000000-0005-0000-0000-000093000000}"/>
    <cellStyle name="40% - Ênfase4 2 4" xfId="191" xr:uid="{00000000-0005-0000-0000-000094000000}"/>
    <cellStyle name="40% - Ênfase4 2 5" xfId="192" xr:uid="{00000000-0005-0000-0000-000095000000}"/>
    <cellStyle name="40% - Ênfase4 3" xfId="193" xr:uid="{00000000-0005-0000-0000-000096000000}"/>
    <cellStyle name="40% - Ênfase4 3 2" xfId="194" xr:uid="{00000000-0005-0000-0000-000097000000}"/>
    <cellStyle name="40% - Ênfase4 3 3" xfId="195" xr:uid="{00000000-0005-0000-0000-000098000000}"/>
    <cellStyle name="40% - Ênfase4 3 4" xfId="196" xr:uid="{00000000-0005-0000-0000-000099000000}"/>
    <cellStyle name="40% - Ênfase4 3 5" xfId="197" xr:uid="{00000000-0005-0000-0000-00009A000000}"/>
    <cellStyle name="40% - Ênfase5 2" xfId="198" xr:uid="{00000000-0005-0000-0000-00009B000000}"/>
    <cellStyle name="40% - Ênfase5 2 2" xfId="199" xr:uid="{00000000-0005-0000-0000-00009C000000}"/>
    <cellStyle name="40% - Ênfase5 2 2 2" xfId="200" xr:uid="{00000000-0005-0000-0000-00009D000000}"/>
    <cellStyle name="40% - Ênfase5 2 2 3" xfId="201" xr:uid="{00000000-0005-0000-0000-00009E000000}"/>
    <cellStyle name="40% - Ênfase5 2 2 4" xfId="202" xr:uid="{00000000-0005-0000-0000-00009F000000}"/>
    <cellStyle name="40% - Ênfase5 2 2 5" xfId="203" xr:uid="{00000000-0005-0000-0000-0000A0000000}"/>
    <cellStyle name="40% - Ênfase5 2 3" xfId="204" xr:uid="{00000000-0005-0000-0000-0000A1000000}"/>
    <cellStyle name="40% - Ênfase5 2 4" xfId="205" xr:uid="{00000000-0005-0000-0000-0000A2000000}"/>
    <cellStyle name="40% - Ênfase5 2 5" xfId="206" xr:uid="{00000000-0005-0000-0000-0000A3000000}"/>
    <cellStyle name="40% - Ênfase5 3" xfId="207" xr:uid="{00000000-0005-0000-0000-0000A4000000}"/>
    <cellStyle name="40% - Ênfase5 3 2" xfId="208" xr:uid="{00000000-0005-0000-0000-0000A5000000}"/>
    <cellStyle name="40% - Ênfase5 4" xfId="209" xr:uid="{00000000-0005-0000-0000-0000A6000000}"/>
    <cellStyle name="40% - Ênfase6 2" xfId="210" xr:uid="{00000000-0005-0000-0000-0000A7000000}"/>
    <cellStyle name="40% - Ênfase6 2 2" xfId="211" xr:uid="{00000000-0005-0000-0000-0000A8000000}"/>
    <cellStyle name="40% - Ênfase6 2 2 2" xfId="212" xr:uid="{00000000-0005-0000-0000-0000A9000000}"/>
    <cellStyle name="40% - Ênfase6 2 2 3" xfId="213" xr:uid="{00000000-0005-0000-0000-0000AA000000}"/>
    <cellStyle name="40% - Ênfase6 2 2 4" xfId="214" xr:uid="{00000000-0005-0000-0000-0000AB000000}"/>
    <cellStyle name="40% - Ênfase6 2 2 5" xfId="215" xr:uid="{00000000-0005-0000-0000-0000AC000000}"/>
    <cellStyle name="40% - Ênfase6 2 3" xfId="216" xr:uid="{00000000-0005-0000-0000-0000AD000000}"/>
    <cellStyle name="40% - Ênfase6 2 4" xfId="217" xr:uid="{00000000-0005-0000-0000-0000AE000000}"/>
    <cellStyle name="40% - Ênfase6 2 5" xfId="218" xr:uid="{00000000-0005-0000-0000-0000AF000000}"/>
    <cellStyle name="40% - Ênfase6 3" xfId="219" xr:uid="{00000000-0005-0000-0000-0000B0000000}"/>
    <cellStyle name="40% - Ênfase6 3 2" xfId="220" xr:uid="{00000000-0005-0000-0000-0000B1000000}"/>
    <cellStyle name="40% - Ênfase6 3 3" xfId="221" xr:uid="{00000000-0005-0000-0000-0000B2000000}"/>
    <cellStyle name="40% - Ênfase6 3 4" xfId="222" xr:uid="{00000000-0005-0000-0000-0000B3000000}"/>
    <cellStyle name="40% - Ênfase6 3 5" xfId="223" xr:uid="{00000000-0005-0000-0000-0000B4000000}"/>
    <cellStyle name="60% - Accent1" xfId="224" xr:uid="{00000000-0005-0000-0000-0000B5000000}"/>
    <cellStyle name="60% - Accent1 2" xfId="225" xr:uid="{00000000-0005-0000-0000-0000B6000000}"/>
    <cellStyle name="60% - Accent2" xfId="226" xr:uid="{00000000-0005-0000-0000-0000B7000000}"/>
    <cellStyle name="60% - Accent3" xfId="227" xr:uid="{00000000-0005-0000-0000-0000B8000000}"/>
    <cellStyle name="60% - Accent3 2" xfId="228" xr:uid="{00000000-0005-0000-0000-0000B9000000}"/>
    <cellStyle name="60% - Accent4" xfId="229" xr:uid="{00000000-0005-0000-0000-0000BA000000}"/>
    <cellStyle name="60% - Accent4 2" xfId="230" xr:uid="{00000000-0005-0000-0000-0000BB000000}"/>
    <cellStyle name="60% - Accent5" xfId="231" xr:uid="{00000000-0005-0000-0000-0000BC000000}"/>
    <cellStyle name="60% - Accent6" xfId="232" xr:uid="{00000000-0005-0000-0000-0000BD000000}"/>
    <cellStyle name="60% - Accent6 2" xfId="233" xr:uid="{00000000-0005-0000-0000-0000BE000000}"/>
    <cellStyle name="60% - Ênfase1 2" xfId="234" xr:uid="{00000000-0005-0000-0000-0000BF000000}"/>
    <cellStyle name="60% - Ênfase1 2 2" xfId="235" xr:uid="{00000000-0005-0000-0000-0000C0000000}"/>
    <cellStyle name="60% - Ênfase1 2 2 2" xfId="236" xr:uid="{00000000-0005-0000-0000-0000C1000000}"/>
    <cellStyle name="60% - Ênfase1 2 2 3" xfId="237" xr:uid="{00000000-0005-0000-0000-0000C2000000}"/>
    <cellStyle name="60% - Ênfase1 2 2 4" xfId="238" xr:uid="{00000000-0005-0000-0000-0000C3000000}"/>
    <cellStyle name="60% - Ênfase1 2 2 5" xfId="239" xr:uid="{00000000-0005-0000-0000-0000C4000000}"/>
    <cellStyle name="60% - Ênfase1 2 3" xfId="240" xr:uid="{00000000-0005-0000-0000-0000C5000000}"/>
    <cellStyle name="60% - Ênfase1 2 4" xfId="241" xr:uid="{00000000-0005-0000-0000-0000C6000000}"/>
    <cellStyle name="60% - Ênfase1 2 5" xfId="242" xr:uid="{00000000-0005-0000-0000-0000C7000000}"/>
    <cellStyle name="60% - Ênfase1 3" xfId="243" xr:uid="{00000000-0005-0000-0000-0000C8000000}"/>
    <cellStyle name="60% - Ênfase2 2" xfId="244" xr:uid="{00000000-0005-0000-0000-0000C9000000}"/>
    <cellStyle name="60% - Ênfase2 2 2" xfId="245" xr:uid="{00000000-0005-0000-0000-0000CA000000}"/>
    <cellStyle name="60% - Ênfase2 2 2 2" xfId="246" xr:uid="{00000000-0005-0000-0000-0000CB000000}"/>
    <cellStyle name="60% - Ênfase2 2 2 3" xfId="247" xr:uid="{00000000-0005-0000-0000-0000CC000000}"/>
    <cellStyle name="60% - Ênfase2 2 2 4" xfId="248" xr:uid="{00000000-0005-0000-0000-0000CD000000}"/>
    <cellStyle name="60% - Ênfase2 2 2 5" xfId="249" xr:uid="{00000000-0005-0000-0000-0000CE000000}"/>
    <cellStyle name="60% - Ênfase2 2 3" xfId="250" xr:uid="{00000000-0005-0000-0000-0000CF000000}"/>
    <cellStyle name="60% - Ênfase2 2 4" xfId="251" xr:uid="{00000000-0005-0000-0000-0000D0000000}"/>
    <cellStyle name="60% - Ênfase2 2 5" xfId="252" xr:uid="{00000000-0005-0000-0000-0000D1000000}"/>
    <cellStyle name="60% - Ênfase3 2" xfId="253" xr:uid="{00000000-0005-0000-0000-0000D2000000}"/>
    <cellStyle name="60% - Ênfase3 2 2" xfId="254" xr:uid="{00000000-0005-0000-0000-0000D3000000}"/>
    <cellStyle name="60% - Ênfase3 2 2 2" xfId="255" xr:uid="{00000000-0005-0000-0000-0000D4000000}"/>
    <cellStyle name="60% - Ênfase3 2 2 3" xfId="256" xr:uid="{00000000-0005-0000-0000-0000D5000000}"/>
    <cellStyle name="60% - Ênfase3 2 2 4" xfId="257" xr:uid="{00000000-0005-0000-0000-0000D6000000}"/>
    <cellStyle name="60% - Ênfase3 2 2 5" xfId="258" xr:uid="{00000000-0005-0000-0000-0000D7000000}"/>
    <cellStyle name="60% - Ênfase3 2 3" xfId="259" xr:uid="{00000000-0005-0000-0000-0000D8000000}"/>
    <cellStyle name="60% - Ênfase3 2 4" xfId="260" xr:uid="{00000000-0005-0000-0000-0000D9000000}"/>
    <cellStyle name="60% - Ênfase3 2 5" xfId="261" xr:uid="{00000000-0005-0000-0000-0000DA000000}"/>
    <cellStyle name="60% - Ênfase4 2" xfId="262" xr:uid="{00000000-0005-0000-0000-0000DB000000}"/>
    <cellStyle name="60% - Ênfase4 2 2" xfId="263" xr:uid="{00000000-0005-0000-0000-0000DC000000}"/>
    <cellStyle name="60% - Ênfase4 2 2 2" xfId="264" xr:uid="{00000000-0005-0000-0000-0000DD000000}"/>
    <cellStyle name="60% - Ênfase4 2 2 3" xfId="265" xr:uid="{00000000-0005-0000-0000-0000DE000000}"/>
    <cellStyle name="60% - Ênfase4 2 2 4" xfId="266" xr:uid="{00000000-0005-0000-0000-0000DF000000}"/>
    <cellStyle name="60% - Ênfase4 2 2 5" xfId="267" xr:uid="{00000000-0005-0000-0000-0000E0000000}"/>
    <cellStyle name="60% - Ênfase4 2 3" xfId="268" xr:uid="{00000000-0005-0000-0000-0000E1000000}"/>
    <cellStyle name="60% - Ênfase4 2 4" xfId="269" xr:uid="{00000000-0005-0000-0000-0000E2000000}"/>
    <cellStyle name="60% - Ênfase4 2 5" xfId="270" xr:uid="{00000000-0005-0000-0000-0000E3000000}"/>
    <cellStyle name="60% - Ênfase4 3" xfId="271" xr:uid="{00000000-0005-0000-0000-0000E4000000}"/>
    <cellStyle name="60% - Ênfase4 3 2" xfId="272" xr:uid="{00000000-0005-0000-0000-0000E5000000}"/>
    <cellStyle name="60% - Ênfase4 3 3" xfId="273" xr:uid="{00000000-0005-0000-0000-0000E6000000}"/>
    <cellStyle name="60% - Ênfase4 3 4" xfId="274" xr:uid="{00000000-0005-0000-0000-0000E7000000}"/>
    <cellStyle name="60% - Ênfase4 3 5" xfId="275" xr:uid="{00000000-0005-0000-0000-0000E8000000}"/>
    <cellStyle name="60% - Ênfase5 2" xfId="276" xr:uid="{00000000-0005-0000-0000-0000E9000000}"/>
    <cellStyle name="60% - Ênfase5 2 2" xfId="277" xr:uid="{00000000-0005-0000-0000-0000EA000000}"/>
    <cellStyle name="60% - Ênfase5 2 2 2" xfId="278" xr:uid="{00000000-0005-0000-0000-0000EB000000}"/>
    <cellStyle name="60% - Ênfase5 2 2 3" xfId="279" xr:uid="{00000000-0005-0000-0000-0000EC000000}"/>
    <cellStyle name="60% - Ênfase5 2 2 4" xfId="280" xr:uid="{00000000-0005-0000-0000-0000ED000000}"/>
    <cellStyle name="60% - Ênfase5 2 2 5" xfId="281" xr:uid="{00000000-0005-0000-0000-0000EE000000}"/>
    <cellStyle name="60% - Ênfase5 2 3" xfId="282" xr:uid="{00000000-0005-0000-0000-0000EF000000}"/>
    <cellStyle name="60% - Ênfase5 2 4" xfId="283" xr:uid="{00000000-0005-0000-0000-0000F0000000}"/>
    <cellStyle name="60% - Ênfase5 2 5" xfId="284" xr:uid="{00000000-0005-0000-0000-0000F1000000}"/>
    <cellStyle name="60% - Ênfase6 2" xfId="285" xr:uid="{00000000-0005-0000-0000-0000F2000000}"/>
    <cellStyle name="60% - Ênfase6 2 2" xfId="286" xr:uid="{00000000-0005-0000-0000-0000F3000000}"/>
    <cellStyle name="60% - Ênfase6 2 2 2" xfId="287" xr:uid="{00000000-0005-0000-0000-0000F4000000}"/>
    <cellStyle name="60% - Ênfase6 2 2 3" xfId="288" xr:uid="{00000000-0005-0000-0000-0000F5000000}"/>
    <cellStyle name="60% - Ênfase6 2 2 4" xfId="289" xr:uid="{00000000-0005-0000-0000-0000F6000000}"/>
    <cellStyle name="60% - Ênfase6 2 2 5" xfId="290" xr:uid="{00000000-0005-0000-0000-0000F7000000}"/>
    <cellStyle name="60% - Ênfase6 2 3" xfId="291" xr:uid="{00000000-0005-0000-0000-0000F8000000}"/>
    <cellStyle name="60% - Ênfase6 2 4" xfId="292" xr:uid="{00000000-0005-0000-0000-0000F9000000}"/>
    <cellStyle name="60% - Ênfase6 2 5" xfId="293" xr:uid="{00000000-0005-0000-0000-0000FA000000}"/>
    <cellStyle name="60% - Ênfase6 3" xfId="294" xr:uid="{00000000-0005-0000-0000-0000FB000000}"/>
    <cellStyle name="60% - Ênfase6 3 2" xfId="295" xr:uid="{00000000-0005-0000-0000-0000FC000000}"/>
    <cellStyle name="60% - Ênfase6 3 3" xfId="296" xr:uid="{00000000-0005-0000-0000-0000FD000000}"/>
    <cellStyle name="60% - Ênfase6 3 4" xfId="297" xr:uid="{00000000-0005-0000-0000-0000FE000000}"/>
    <cellStyle name="60% - Ênfase6 3 5" xfId="298" xr:uid="{00000000-0005-0000-0000-0000FF000000}"/>
    <cellStyle name="Accent1" xfId="299" xr:uid="{00000000-0005-0000-0000-000000010000}"/>
    <cellStyle name="Accent1 2" xfId="300" xr:uid="{00000000-0005-0000-0000-000001010000}"/>
    <cellStyle name="Accent2" xfId="301" xr:uid="{00000000-0005-0000-0000-000002010000}"/>
    <cellStyle name="Accent3" xfId="302" xr:uid="{00000000-0005-0000-0000-000003010000}"/>
    <cellStyle name="Accent4" xfId="303" xr:uid="{00000000-0005-0000-0000-000004010000}"/>
    <cellStyle name="Accent4 2" xfId="304" xr:uid="{00000000-0005-0000-0000-000005010000}"/>
    <cellStyle name="Accent5" xfId="305" xr:uid="{00000000-0005-0000-0000-000006010000}"/>
    <cellStyle name="Accent6" xfId="306" xr:uid="{00000000-0005-0000-0000-000007010000}"/>
    <cellStyle name="Bad" xfId="307" xr:uid="{00000000-0005-0000-0000-000008010000}"/>
    <cellStyle name="Bom" xfId="2" builtinId="26"/>
    <cellStyle name="Bom 2" xfId="308" xr:uid="{00000000-0005-0000-0000-00000A010000}"/>
    <cellStyle name="Bom 2 2" xfId="309" xr:uid="{00000000-0005-0000-0000-00000B010000}"/>
    <cellStyle name="Bom 2 2 2" xfId="310" xr:uid="{00000000-0005-0000-0000-00000C010000}"/>
    <cellStyle name="Bom 2 2 3" xfId="311" xr:uid="{00000000-0005-0000-0000-00000D010000}"/>
    <cellStyle name="Bom 2 2 4" xfId="312" xr:uid="{00000000-0005-0000-0000-00000E010000}"/>
    <cellStyle name="Bom 2 2 5" xfId="313" xr:uid="{00000000-0005-0000-0000-00000F010000}"/>
    <cellStyle name="Bom 2 3" xfId="314" xr:uid="{00000000-0005-0000-0000-000010010000}"/>
    <cellStyle name="Bom 2 4" xfId="315" xr:uid="{00000000-0005-0000-0000-000011010000}"/>
    <cellStyle name="Bom 2 5" xfId="316" xr:uid="{00000000-0005-0000-0000-000012010000}"/>
    <cellStyle name="Calculation" xfId="317" xr:uid="{00000000-0005-0000-0000-000013010000}"/>
    <cellStyle name="Calculation 2" xfId="318" xr:uid="{00000000-0005-0000-0000-000014010000}"/>
    <cellStyle name="Cálculo 2" xfId="319" xr:uid="{00000000-0005-0000-0000-000015010000}"/>
    <cellStyle name="Cálculo 2 2" xfId="320" xr:uid="{00000000-0005-0000-0000-000016010000}"/>
    <cellStyle name="Cálculo 2 2 2" xfId="321" xr:uid="{00000000-0005-0000-0000-000017010000}"/>
    <cellStyle name="Cálculo 2 2 3" xfId="322" xr:uid="{00000000-0005-0000-0000-000018010000}"/>
    <cellStyle name="Cálculo 2 2 4" xfId="323" xr:uid="{00000000-0005-0000-0000-000019010000}"/>
    <cellStyle name="Cálculo 2 2 5" xfId="324" xr:uid="{00000000-0005-0000-0000-00001A010000}"/>
    <cellStyle name="Cálculo 2 3" xfId="325" xr:uid="{00000000-0005-0000-0000-00001B010000}"/>
    <cellStyle name="Cálculo 2 4" xfId="326" xr:uid="{00000000-0005-0000-0000-00001C010000}"/>
    <cellStyle name="Cálculo 2 5" xfId="327" xr:uid="{00000000-0005-0000-0000-00001D010000}"/>
    <cellStyle name="Cálculo 3" xfId="328" xr:uid="{00000000-0005-0000-0000-00001E010000}"/>
    <cellStyle name="Cancel_Planilha_predio 35_REV 11" xfId="3" xr:uid="{00000000-0005-0000-0000-00001F010000}"/>
    <cellStyle name="Célula de Verificação 2" xfId="329" xr:uid="{00000000-0005-0000-0000-000020010000}"/>
    <cellStyle name="Célula de Verificação 2 2" xfId="330" xr:uid="{00000000-0005-0000-0000-000021010000}"/>
    <cellStyle name="Célula de Verificação 2 2 2" xfId="331" xr:uid="{00000000-0005-0000-0000-000022010000}"/>
    <cellStyle name="Célula de Verificação 2 2 3" xfId="332" xr:uid="{00000000-0005-0000-0000-000023010000}"/>
    <cellStyle name="Célula de Verificação 2 2 4" xfId="333" xr:uid="{00000000-0005-0000-0000-000024010000}"/>
    <cellStyle name="Célula de Verificação 2 2 5" xfId="334" xr:uid="{00000000-0005-0000-0000-000025010000}"/>
    <cellStyle name="Célula de Verificação 2 3" xfId="335" xr:uid="{00000000-0005-0000-0000-000026010000}"/>
    <cellStyle name="Célula de Verificação 2 4" xfId="336" xr:uid="{00000000-0005-0000-0000-000027010000}"/>
    <cellStyle name="Célula de Verificação 2 5" xfId="337" xr:uid="{00000000-0005-0000-0000-000028010000}"/>
    <cellStyle name="Célula de Verificação 3" xfId="338" xr:uid="{00000000-0005-0000-0000-000029010000}"/>
    <cellStyle name="Célula de Verificação 3 2" xfId="339" xr:uid="{00000000-0005-0000-0000-00002A010000}"/>
    <cellStyle name="Célula de Verificação 4" xfId="340" xr:uid="{00000000-0005-0000-0000-00002B010000}"/>
    <cellStyle name="Célula Vinculada 2" xfId="341" xr:uid="{00000000-0005-0000-0000-00002C010000}"/>
    <cellStyle name="Check Cell" xfId="342" xr:uid="{00000000-0005-0000-0000-00002D010000}"/>
    <cellStyle name="Comma 2" xfId="343" xr:uid="{00000000-0005-0000-0000-00002E010000}"/>
    <cellStyle name="Comma 2 2" xfId="344" xr:uid="{00000000-0005-0000-0000-00002F010000}"/>
    <cellStyle name="Currency 2" xfId="345" xr:uid="{00000000-0005-0000-0000-000030010000}"/>
    <cellStyle name="Currency 2 2" xfId="346" xr:uid="{00000000-0005-0000-0000-000031010000}"/>
    <cellStyle name="Ênfase1 2" xfId="347" xr:uid="{00000000-0005-0000-0000-000032010000}"/>
    <cellStyle name="Ênfase1 2 2" xfId="348" xr:uid="{00000000-0005-0000-0000-000033010000}"/>
    <cellStyle name="Ênfase1 2 2 2" xfId="349" xr:uid="{00000000-0005-0000-0000-000034010000}"/>
    <cellStyle name="Ênfase1 2 2 3" xfId="350" xr:uid="{00000000-0005-0000-0000-000035010000}"/>
    <cellStyle name="Ênfase1 2 2 4" xfId="351" xr:uid="{00000000-0005-0000-0000-000036010000}"/>
    <cellStyle name="Ênfase1 2 2 5" xfId="352" xr:uid="{00000000-0005-0000-0000-000037010000}"/>
    <cellStyle name="Ênfase1 2 3" xfId="353" xr:uid="{00000000-0005-0000-0000-000038010000}"/>
    <cellStyle name="Ênfase1 2 4" xfId="354" xr:uid="{00000000-0005-0000-0000-000039010000}"/>
    <cellStyle name="Ênfase1 2 5" xfId="355" xr:uid="{00000000-0005-0000-0000-00003A010000}"/>
    <cellStyle name="Ênfase1 3" xfId="356" xr:uid="{00000000-0005-0000-0000-00003B010000}"/>
    <cellStyle name="Ênfase2 2" xfId="357" xr:uid="{00000000-0005-0000-0000-00003C010000}"/>
    <cellStyle name="Ênfase2 2 2" xfId="358" xr:uid="{00000000-0005-0000-0000-00003D010000}"/>
    <cellStyle name="Ênfase2 2 2 2" xfId="359" xr:uid="{00000000-0005-0000-0000-00003E010000}"/>
    <cellStyle name="Ênfase2 2 2 3" xfId="360" xr:uid="{00000000-0005-0000-0000-00003F010000}"/>
    <cellStyle name="Ênfase2 2 2 4" xfId="361" xr:uid="{00000000-0005-0000-0000-000040010000}"/>
    <cellStyle name="Ênfase2 2 2 5" xfId="362" xr:uid="{00000000-0005-0000-0000-000041010000}"/>
    <cellStyle name="Ênfase2 2 3" xfId="363" xr:uid="{00000000-0005-0000-0000-000042010000}"/>
    <cellStyle name="Ênfase2 2 4" xfId="364" xr:uid="{00000000-0005-0000-0000-000043010000}"/>
    <cellStyle name="Ênfase2 2 5" xfId="365" xr:uid="{00000000-0005-0000-0000-000044010000}"/>
    <cellStyle name="Ênfase2 3" xfId="366" xr:uid="{00000000-0005-0000-0000-000045010000}"/>
    <cellStyle name="Ênfase3 2" xfId="367" xr:uid="{00000000-0005-0000-0000-000046010000}"/>
    <cellStyle name="Ênfase3 2 2" xfId="368" xr:uid="{00000000-0005-0000-0000-000047010000}"/>
    <cellStyle name="Ênfase3 2 2 2" xfId="369" xr:uid="{00000000-0005-0000-0000-000048010000}"/>
    <cellStyle name="Ênfase3 2 2 3" xfId="370" xr:uid="{00000000-0005-0000-0000-000049010000}"/>
    <cellStyle name="Ênfase3 2 2 4" xfId="371" xr:uid="{00000000-0005-0000-0000-00004A010000}"/>
    <cellStyle name="Ênfase3 2 2 5" xfId="372" xr:uid="{00000000-0005-0000-0000-00004B010000}"/>
    <cellStyle name="Ênfase3 2 3" xfId="373" xr:uid="{00000000-0005-0000-0000-00004C010000}"/>
    <cellStyle name="Ênfase3 2 4" xfId="374" xr:uid="{00000000-0005-0000-0000-00004D010000}"/>
    <cellStyle name="Ênfase3 2 5" xfId="375" xr:uid="{00000000-0005-0000-0000-00004E010000}"/>
    <cellStyle name="Ênfase3 3" xfId="376" xr:uid="{00000000-0005-0000-0000-00004F010000}"/>
    <cellStyle name="Ênfase4 2" xfId="377" xr:uid="{00000000-0005-0000-0000-000050010000}"/>
    <cellStyle name="Ênfase4 2 2" xfId="378" xr:uid="{00000000-0005-0000-0000-000051010000}"/>
    <cellStyle name="Ênfase4 2 2 2" xfId="379" xr:uid="{00000000-0005-0000-0000-000052010000}"/>
    <cellStyle name="Ênfase4 2 2 3" xfId="380" xr:uid="{00000000-0005-0000-0000-000053010000}"/>
    <cellStyle name="Ênfase4 2 2 4" xfId="381" xr:uid="{00000000-0005-0000-0000-000054010000}"/>
    <cellStyle name="Ênfase4 2 2 5" xfId="382" xr:uid="{00000000-0005-0000-0000-000055010000}"/>
    <cellStyle name="Ênfase4 2 3" xfId="383" xr:uid="{00000000-0005-0000-0000-000056010000}"/>
    <cellStyle name="Ênfase4 2 4" xfId="384" xr:uid="{00000000-0005-0000-0000-000057010000}"/>
    <cellStyle name="Ênfase4 2 5" xfId="385" xr:uid="{00000000-0005-0000-0000-000058010000}"/>
    <cellStyle name="Ênfase4 3" xfId="386" xr:uid="{00000000-0005-0000-0000-000059010000}"/>
    <cellStyle name="Ênfase5 2" xfId="387" xr:uid="{00000000-0005-0000-0000-00005A010000}"/>
    <cellStyle name="Ênfase5 2 2" xfId="388" xr:uid="{00000000-0005-0000-0000-00005B010000}"/>
    <cellStyle name="Ênfase5 2 2 2" xfId="389" xr:uid="{00000000-0005-0000-0000-00005C010000}"/>
    <cellStyle name="Ênfase5 2 2 3" xfId="390" xr:uid="{00000000-0005-0000-0000-00005D010000}"/>
    <cellStyle name="Ênfase5 2 2 4" xfId="391" xr:uid="{00000000-0005-0000-0000-00005E010000}"/>
    <cellStyle name="Ênfase5 2 2 5" xfId="392" xr:uid="{00000000-0005-0000-0000-00005F010000}"/>
    <cellStyle name="Ênfase5 2 3" xfId="393" xr:uid="{00000000-0005-0000-0000-000060010000}"/>
    <cellStyle name="Ênfase5 2 4" xfId="394" xr:uid="{00000000-0005-0000-0000-000061010000}"/>
    <cellStyle name="Ênfase5 2 5" xfId="395" xr:uid="{00000000-0005-0000-0000-000062010000}"/>
    <cellStyle name="Ênfase6 2" xfId="396" xr:uid="{00000000-0005-0000-0000-000063010000}"/>
    <cellStyle name="Ênfase6 2 2" xfId="397" xr:uid="{00000000-0005-0000-0000-000064010000}"/>
    <cellStyle name="Ênfase6 2 2 2" xfId="398" xr:uid="{00000000-0005-0000-0000-000065010000}"/>
    <cellStyle name="Ênfase6 2 2 3" xfId="399" xr:uid="{00000000-0005-0000-0000-000066010000}"/>
    <cellStyle name="Ênfase6 2 2 4" xfId="400" xr:uid="{00000000-0005-0000-0000-000067010000}"/>
    <cellStyle name="Ênfase6 2 2 5" xfId="401" xr:uid="{00000000-0005-0000-0000-000068010000}"/>
    <cellStyle name="Ênfase6 2 3" xfId="402" xr:uid="{00000000-0005-0000-0000-000069010000}"/>
    <cellStyle name="Ênfase6 2 4" xfId="403" xr:uid="{00000000-0005-0000-0000-00006A010000}"/>
    <cellStyle name="Ênfase6 2 5" xfId="404" xr:uid="{00000000-0005-0000-0000-00006B010000}"/>
    <cellStyle name="Entrada 2" xfId="405" xr:uid="{00000000-0005-0000-0000-00006C010000}"/>
    <cellStyle name="Entrada 2 2" xfId="406" xr:uid="{00000000-0005-0000-0000-00006D010000}"/>
    <cellStyle name="Entrada 2 2 2" xfId="407" xr:uid="{00000000-0005-0000-0000-00006E010000}"/>
    <cellStyle name="Entrada 2 2 3" xfId="408" xr:uid="{00000000-0005-0000-0000-00006F010000}"/>
    <cellStyle name="Entrada 2 2 4" xfId="409" xr:uid="{00000000-0005-0000-0000-000070010000}"/>
    <cellStyle name="Entrada 2 2 5" xfId="410" xr:uid="{00000000-0005-0000-0000-000071010000}"/>
    <cellStyle name="Entrada 2 3" xfId="411" xr:uid="{00000000-0005-0000-0000-000072010000}"/>
    <cellStyle name="Entrada 2 4" xfId="412" xr:uid="{00000000-0005-0000-0000-000073010000}"/>
    <cellStyle name="Entrada 2 5" xfId="413" xr:uid="{00000000-0005-0000-0000-000074010000}"/>
    <cellStyle name="Entrada 3" xfId="414" xr:uid="{00000000-0005-0000-0000-000075010000}"/>
    <cellStyle name="Entrada 3 2" xfId="415" xr:uid="{00000000-0005-0000-0000-000076010000}"/>
    <cellStyle name="Entrada 3 2 2" xfId="416" xr:uid="{00000000-0005-0000-0000-000077010000}"/>
    <cellStyle name="Entrada 3 2 3" xfId="417" xr:uid="{00000000-0005-0000-0000-000078010000}"/>
    <cellStyle name="Entrada 3 2 4" xfId="418" xr:uid="{00000000-0005-0000-0000-000079010000}"/>
    <cellStyle name="Entrada 3 2 5" xfId="419" xr:uid="{00000000-0005-0000-0000-00007A010000}"/>
    <cellStyle name="Entrada 3 3" xfId="420" xr:uid="{00000000-0005-0000-0000-00007B010000}"/>
    <cellStyle name="Entrada 3 4" xfId="421" xr:uid="{00000000-0005-0000-0000-00007C010000}"/>
    <cellStyle name="Entrada 3 5" xfId="422" xr:uid="{00000000-0005-0000-0000-00007D010000}"/>
    <cellStyle name="Entrada 4" xfId="423" xr:uid="{00000000-0005-0000-0000-00007E010000}"/>
    <cellStyle name="Estilo 1" xfId="424" xr:uid="{00000000-0005-0000-0000-00007F010000}"/>
    <cellStyle name="Euro" xfId="4" xr:uid="{00000000-0005-0000-0000-000080010000}"/>
    <cellStyle name="Excel Built-in Normal" xfId="39" xr:uid="{00000000-0005-0000-0000-000081010000}"/>
    <cellStyle name="Excel Built-in Normal 2" xfId="425" xr:uid="{00000000-0005-0000-0000-000082010000}"/>
    <cellStyle name="Explanatory Text" xfId="426" xr:uid="{00000000-0005-0000-0000-000083010000}"/>
    <cellStyle name="Good" xfId="427" xr:uid="{00000000-0005-0000-0000-000084010000}"/>
    <cellStyle name="Heading 1" xfId="428" xr:uid="{00000000-0005-0000-0000-000085010000}"/>
    <cellStyle name="Heading 1 2" xfId="429" xr:uid="{00000000-0005-0000-0000-000086010000}"/>
    <cellStyle name="Heading 2" xfId="430" xr:uid="{00000000-0005-0000-0000-000087010000}"/>
    <cellStyle name="Heading 2 2" xfId="431" xr:uid="{00000000-0005-0000-0000-000088010000}"/>
    <cellStyle name="Heading 3" xfId="432" xr:uid="{00000000-0005-0000-0000-000089010000}"/>
    <cellStyle name="Heading 3 2" xfId="433" xr:uid="{00000000-0005-0000-0000-00008A010000}"/>
    <cellStyle name="Heading 4" xfId="434" xr:uid="{00000000-0005-0000-0000-00008B010000}"/>
    <cellStyle name="Heading 4 2" xfId="435" xr:uid="{00000000-0005-0000-0000-00008C010000}"/>
    <cellStyle name="Hyperlink 2" xfId="436" xr:uid="{00000000-0005-0000-0000-00008D010000}"/>
    <cellStyle name="Hyperlink 2 2" xfId="437" xr:uid="{00000000-0005-0000-0000-00008E010000}"/>
    <cellStyle name="Incorreto 2" xfId="438" xr:uid="{00000000-0005-0000-0000-00008F010000}"/>
    <cellStyle name="Incorreto 2 2" xfId="439" xr:uid="{00000000-0005-0000-0000-000090010000}"/>
    <cellStyle name="Incorreto 2 2 2" xfId="440" xr:uid="{00000000-0005-0000-0000-000091010000}"/>
    <cellStyle name="Incorreto 2 2 3" xfId="441" xr:uid="{00000000-0005-0000-0000-000092010000}"/>
    <cellStyle name="Incorreto 2 2 4" xfId="442" xr:uid="{00000000-0005-0000-0000-000093010000}"/>
    <cellStyle name="Incorreto 2 2 5" xfId="443" xr:uid="{00000000-0005-0000-0000-000094010000}"/>
    <cellStyle name="Incorreto 2 3" xfId="444" xr:uid="{00000000-0005-0000-0000-000095010000}"/>
    <cellStyle name="Incorreto 2 4" xfId="445" xr:uid="{00000000-0005-0000-0000-000096010000}"/>
    <cellStyle name="Incorreto 2 5" xfId="446" xr:uid="{00000000-0005-0000-0000-000097010000}"/>
    <cellStyle name="Input" xfId="447" xr:uid="{00000000-0005-0000-0000-000098010000}"/>
    <cellStyle name="Linked Cell" xfId="448" xr:uid="{00000000-0005-0000-0000-000099010000}"/>
    <cellStyle name="Moeda" xfId="5" builtinId="4"/>
    <cellStyle name="Moeda 2" xfId="36" xr:uid="{00000000-0005-0000-0000-00009B010000}"/>
    <cellStyle name="Moeda 2 2" xfId="450" xr:uid="{00000000-0005-0000-0000-00009C010000}"/>
    <cellStyle name="Moeda 2 2 2" xfId="451" xr:uid="{00000000-0005-0000-0000-00009D010000}"/>
    <cellStyle name="Moeda 2 2 3" xfId="452" xr:uid="{00000000-0005-0000-0000-00009E010000}"/>
    <cellStyle name="Moeda 2 2 4" xfId="453" xr:uid="{00000000-0005-0000-0000-00009F010000}"/>
    <cellStyle name="Moeda 2 2 5" xfId="454" xr:uid="{00000000-0005-0000-0000-0000A0010000}"/>
    <cellStyle name="Moeda 2 3" xfId="455" xr:uid="{00000000-0005-0000-0000-0000A1010000}"/>
    <cellStyle name="Moeda 2 4" xfId="456" xr:uid="{00000000-0005-0000-0000-0000A2010000}"/>
    <cellStyle name="Moeda 2 5" xfId="457" xr:uid="{00000000-0005-0000-0000-0000A3010000}"/>
    <cellStyle name="Moeda 2 6" xfId="449" xr:uid="{00000000-0005-0000-0000-0000A4010000}"/>
    <cellStyle name="Moeda 3" xfId="458" xr:uid="{00000000-0005-0000-0000-0000A5010000}"/>
    <cellStyle name="Moeda 3 2" xfId="459" xr:uid="{00000000-0005-0000-0000-0000A6010000}"/>
    <cellStyle name="Moeda 3 3" xfId="460" xr:uid="{00000000-0005-0000-0000-0000A7010000}"/>
    <cellStyle name="Moeda 3 4" xfId="461" xr:uid="{00000000-0005-0000-0000-0000A8010000}"/>
    <cellStyle name="Moeda 3 5" xfId="462" xr:uid="{00000000-0005-0000-0000-0000A9010000}"/>
    <cellStyle name="Moeda 4" xfId="463" xr:uid="{00000000-0005-0000-0000-0000AA010000}"/>
    <cellStyle name="Moeda 4 2" xfId="464" xr:uid="{00000000-0005-0000-0000-0000AB010000}"/>
    <cellStyle name="Moeda 4 3" xfId="465" xr:uid="{00000000-0005-0000-0000-0000AC010000}"/>
    <cellStyle name="Moeda 4 4" xfId="466" xr:uid="{00000000-0005-0000-0000-0000AD010000}"/>
    <cellStyle name="Moeda 4 5" xfId="467" xr:uid="{00000000-0005-0000-0000-0000AE010000}"/>
    <cellStyle name="Moeda 5" xfId="468" xr:uid="{00000000-0005-0000-0000-0000AF010000}"/>
    <cellStyle name="Moeda 6" xfId="469" xr:uid="{00000000-0005-0000-0000-0000B0010000}"/>
    <cellStyle name="Moeda 7" xfId="470" xr:uid="{00000000-0005-0000-0000-0000B1010000}"/>
    <cellStyle name="Moeda 8" xfId="471" xr:uid="{00000000-0005-0000-0000-0000B2010000}"/>
    <cellStyle name="Neutra 2" xfId="472" xr:uid="{00000000-0005-0000-0000-0000B3010000}"/>
    <cellStyle name="Neutra 2 2" xfId="473" xr:uid="{00000000-0005-0000-0000-0000B4010000}"/>
    <cellStyle name="Neutra 2 2 2" xfId="474" xr:uid="{00000000-0005-0000-0000-0000B5010000}"/>
    <cellStyle name="Neutra 2 2 3" xfId="475" xr:uid="{00000000-0005-0000-0000-0000B6010000}"/>
    <cellStyle name="Neutra 2 2 4" xfId="476" xr:uid="{00000000-0005-0000-0000-0000B7010000}"/>
    <cellStyle name="Neutra 2 2 5" xfId="477" xr:uid="{00000000-0005-0000-0000-0000B8010000}"/>
    <cellStyle name="Neutra 2 3" xfId="478" xr:uid="{00000000-0005-0000-0000-0000B9010000}"/>
    <cellStyle name="Neutra 2 4" xfId="479" xr:uid="{00000000-0005-0000-0000-0000BA010000}"/>
    <cellStyle name="Neutra 2 5" xfId="480" xr:uid="{00000000-0005-0000-0000-0000BB010000}"/>
    <cellStyle name="Neutral" xfId="481" xr:uid="{00000000-0005-0000-0000-0000BC010000}"/>
    <cellStyle name="Normal" xfId="0" builtinId="0"/>
    <cellStyle name="Normal 10" xfId="6" xr:uid="{00000000-0005-0000-0000-0000BE010000}"/>
    <cellStyle name="Normal 10 2" xfId="482" xr:uid="{00000000-0005-0000-0000-0000BF010000}"/>
    <cellStyle name="Normal 10 4" xfId="41" xr:uid="{00000000-0005-0000-0000-0000C0010000}"/>
    <cellStyle name="Normal 11" xfId="35" xr:uid="{00000000-0005-0000-0000-0000C1010000}"/>
    <cellStyle name="Normal 11 2" xfId="483" xr:uid="{00000000-0005-0000-0000-0000C2010000}"/>
    <cellStyle name="Normal 12" xfId="484" xr:uid="{00000000-0005-0000-0000-0000C3010000}"/>
    <cellStyle name="Normal 13" xfId="485" xr:uid="{00000000-0005-0000-0000-0000C4010000}"/>
    <cellStyle name="Normal 2" xfId="7" xr:uid="{00000000-0005-0000-0000-0000C5010000}"/>
    <cellStyle name="Normal 2 2" xfId="486" xr:uid="{00000000-0005-0000-0000-0000C6010000}"/>
    <cellStyle name="Normal 2 2 2" xfId="487" xr:uid="{00000000-0005-0000-0000-0000C7010000}"/>
    <cellStyle name="Normal 2 2 2 2" xfId="488" xr:uid="{00000000-0005-0000-0000-0000C8010000}"/>
    <cellStyle name="Normal 2 3" xfId="489" xr:uid="{00000000-0005-0000-0000-0000C9010000}"/>
    <cellStyle name="Normal 2 3 2" xfId="490" xr:uid="{00000000-0005-0000-0000-0000CA010000}"/>
    <cellStyle name="Normal 2 4" xfId="491" xr:uid="{00000000-0005-0000-0000-0000CB010000}"/>
    <cellStyle name="Normal 2 5" xfId="492" xr:uid="{00000000-0005-0000-0000-0000CC010000}"/>
    <cellStyle name="Normal 2_Ag Cidade Alta esquadria fachada out 2013" xfId="493" xr:uid="{00000000-0005-0000-0000-0000CD010000}"/>
    <cellStyle name="Normal 3" xfId="8" xr:uid="{00000000-0005-0000-0000-0000CE010000}"/>
    <cellStyle name="Normal 3 2" xfId="43" xr:uid="{00000000-0005-0000-0000-0000CF010000}"/>
    <cellStyle name="Normal 3 2 2" xfId="494" xr:uid="{00000000-0005-0000-0000-0000D0010000}"/>
    <cellStyle name="Normal 3 3" xfId="495" xr:uid="{00000000-0005-0000-0000-0000D1010000}"/>
    <cellStyle name="Normal 3_Plo licitação Ag NOVA LONDRES troca de piso 24 out 2013 rev02" xfId="496" xr:uid="{00000000-0005-0000-0000-0000D2010000}"/>
    <cellStyle name="Normal 4" xfId="9" xr:uid="{00000000-0005-0000-0000-0000D3010000}"/>
    <cellStyle name="Normal 4 10" xfId="37" xr:uid="{00000000-0005-0000-0000-0000D4010000}"/>
    <cellStyle name="Normal 4 2" xfId="498" xr:uid="{00000000-0005-0000-0000-0000D5010000}"/>
    <cellStyle name="Normal 4 2 2" xfId="499" xr:uid="{00000000-0005-0000-0000-0000D6010000}"/>
    <cellStyle name="Normal 4 2 3" xfId="500" xr:uid="{00000000-0005-0000-0000-0000D7010000}"/>
    <cellStyle name="Normal 4 2 4" xfId="501" xr:uid="{00000000-0005-0000-0000-0000D8010000}"/>
    <cellStyle name="Normal 4 2 5" xfId="502" xr:uid="{00000000-0005-0000-0000-0000D9010000}"/>
    <cellStyle name="Normal 4 3" xfId="503" xr:uid="{00000000-0005-0000-0000-0000DA010000}"/>
    <cellStyle name="Normal 4 3 2 2" xfId="38" xr:uid="{00000000-0005-0000-0000-0000DB010000}"/>
    <cellStyle name="Normal 4 4" xfId="504" xr:uid="{00000000-0005-0000-0000-0000DC010000}"/>
    <cellStyle name="Normal 4 5" xfId="505" xr:uid="{00000000-0005-0000-0000-0000DD010000}"/>
    <cellStyle name="Normal 4 6" xfId="497" xr:uid="{00000000-0005-0000-0000-0000DE010000}"/>
    <cellStyle name="Normal 5" xfId="10" xr:uid="{00000000-0005-0000-0000-0000DF010000}"/>
    <cellStyle name="Normal 5 2" xfId="507" xr:uid="{00000000-0005-0000-0000-0000E0010000}"/>
    <cellStyle name="Normal 5 3" xfId="508" xr:uid="{00000000-0005-0000-0000-0000E1010000}"/>
    <cellStyle name="Normal 5 4" xfId="509" xr:uid="{00000000-0005-0000-0000-0000E2010000}"/>
    <cellStyle name="Normal 5 5" xfId="510" xr:uid="{00000000-0005-0000-0000-0000E3010000}"/>
    <cellStyle name="Normal 5 6" xfId="506" xr:uid="{00000000-0005-0000-0000-0000E4010000}"/>
    <cellStyle name="Normal 6" xfId="11" xr:uid="{00000000-0005-0000-0000-0000E5010000}"/>
    <cellStyle name="Normal 6 2" xfId="511" xr:uid="{00000000-0005-0000-0000-0000E6010000}"/>
    <cellStyle name="Normal 7" xfId="12" xr:uid="{00000000-0005-0000-0000-0000E7010000}"/>
    <cellStyle name="Normal 7 2" xfId="512" xr:uid="{00000000-0005-0000-0000-0000E8010000}"/>
    <cellStyle name="Normal 7 3" xfId="513" xr:uid="{00000000-0005-0000-0000-0000E9010000}"/>
    <cellStyle name="Normal 8" xfId="13" xr:uid="{00000000-0005-0000-0000-0000EA010000}"/>
    <cellStyle name="Normal 8 2" xfId="514" xr:uid="{00000000-0005-0000-0000-0000EB010000}"/>
    <cellStyle name="Normal 9" xfId="14" xr:uid="{00000000-0005-0000-0000-0000EC010000}"/>
    <cellStyle name="Normal 9 2" xfId="515" xr:uid="{00000000-0005-0000-0000-0000ED010000}"/>
    <cellStyle name="Normal_pLANILHA DE BDI_MODELO v2_EXCEL" xfId="40" xr:uid="{00000000-0005-0000-0000-0000EE010000}"/>
    <cellStyle name="Nota 2" xfId="516" xr:uid="{00000000-0005-0000-0000-0000EF010000}"/>
    <cellStyle name="Nota 2 2" xfId="517" xr:uid="{00000000-0005-0000-0000-0000F0010000}"/>
    <cellStyle name="Nota 2 2 2" xfId="518" xr:uid="{00000000-0005-0000-0000-0000F1010000}"/>
    <cellStyle name="Nota 2 2 3" xfId="519" xr:uid="{00000000-0005-0000-0000-0000F2010000}"/>
    <cellStyle name="Nota 2 2 4" xfId="520" xr:uid="{00000000-0005-0000-0000-0000F3010000}"/>
    <cellStyle name="Nota 2 2 5" xfId="521" xr:uid="{00000000-0005-0000-0000-0000F4010000}"/>
    <cellStyle name="Nota 2 3" xfId="522" xr:uid="{00000000-0005-0000-0000-0000F5010000}"/>
    <cellStyle name="Nota 2 4" xfId="523" xr:uid="{00000000-0005-0000-0000-0000F6010000}"/>
    <cellStyle name="Nota 2 5" xfId="524" xr:uid="{00000000-0005-0000-0000-0000F7010000}"/>
    <cellStyle name="Nota 3" xfId="525" xr:uid="{00000000-0005-0000-0000-0000F8010000}"/>
    <cellStyle name="Nota 34" xfId="526" xr:uid="{00000000-0005-0000-0000-0000F9010000}"/>
    <cellStyle name="Nota 34 2" xfId="527" xr:uid="{00000000-0005-0000-0000-0000FA010000}"/>
    <cellStyle name="Note" xfId="528" xr:uid="{00000000-0005-0000-0000-0000FB010000}"/>
    <cellStyle name="Note 2" xfId="529" xr:uid="{00000000-0005-0000-0000-0000FC010000}"/>
    <cellStyle name="Note 3" xfId="530" xr:uid="{00000000-0005-0000-0000-0000FD010000}"/>
    <cellStyle name="Output" xfId="531" xr:uid="{00000000-0005-0000-0000-0000FE010000}"/>
    <cellStyle name="Output 2" xfId="532" xr:uid="{00000000-0005-0000-0000-0000FF010000}"/>
    <cellStyle name="padroes" xfId="15" xr:uid="{00000000-0005-0000-0000-000000020000}"/>
    <cellStyle name="planilhas" xfId="16" xr:uid="{00000000-0005-0000-0000-000001020000}"/>
    <cellStyle name="Porcentagem" xfId="17" builtinId="5"/>
    <cellStyle name="Porcentagem 2" xfId="18" xr:uid="{00000000-0005-0000-0000-000003020000}"/>
    <cellStyle name="Porcentagem 2 2" xfId="19" xr:uid="{00000000-0005-0000-0000-000004020000}"/>
    <cellStyle name="Porcentagem 2 2 2" xfId="534" xr:uid="{00000000-0005-0000-0000-000005020000}"/>
    <cellStyle name="Porcentagem 2 2 3" xfId="535" xr:uid="{00000000-0005-0000-0000-000006020000}"/>
    <cellStyle name="Porcentagem 2 2 4" xfId="536" xr:uid="{00000000-0005-0000-0000-000007020000}"/>
    <cellStyle name="Porcentagem 2 2 5" xfId="537" xr:uid="{00000000-0005-0000-0000-000008020000}"/>
    <cellStyle name="Porcentagem 2 2 6" xfId="533" xr:uid="{00000000-0005-0000-0000-000009020000}"/>
    <cellStyle name="Porcentagem 2 3" xfId="538" xr:uid="{00000000-0005-0000-0000-00000A020000}"/>
    <cellStyle name="Porcentagem 2 4" xfId="539" xr:uid="{00000000-0005-0000-0000-00000B020000}"/>
    <cellStyle name="Porcentagem 2 5" xfId="540" xr:uid="{00000000-0005-0000-0000-00000C020000}"/>
    <cellStyle name="Porcentagem 2 6" xfId="541" xr:uid="{00000000-0005-0000-0000-00000D020000}"/>
    <cellStyle name="Porcentagem 2 7" xfId="542" xr:uid="{00000000-0005-0000-0000-00000E020000}"/>
    <cellStyle name="Porcentagem 3" xfId="20" xr:uid="{00000000-0005-0000-0000-00000F020000}"/>
    <cellStyle name="Porcentagem 3 2" xfId="543" xr:uid="{00000000-0005-0000-0000-000010020000}"/>
    <cellStyle name="Porcentagem 3 3" xfId="544" xr:uid="{00000000-0005-0000-0000-000011020000}"/>
    <cellStyle name="Porcentagem 3 4" xfId="545" xr:uid="{00000000-0005-0000-0000-000012020000}"/>
    <cellStyle name="Porcentagem 3 5" xfId="546" xr:uid="{00000000-0005-0000-0000-000013020000}"/>
    <cellStyle name="Porcentagem 4" xfId="21" xr:uid="{00000000-0005-0000-0000-000014020000}"/>
    <cellStyle name="Porcentagem 4 2" xfId="42" xr:uid="{00000000-0005-0000-0000-000015020000}"/>
    <cellStyle name="Porcentagem 4 2 2" xfId="547" xr:uid="{00000000-0005-0000-0000-000016020000}"/>
    <cellStyle name="Porcentagem 4 3" xfId="548" xr:uid="{00000000-0005-0000-0000-000017020000}"/>
    <cellStyle name="Porcentagem 4 4" xfId="549" xr:uid="{00000000-0005-0000-0000-000018020000}"/>
    <cellStyle name="Porcentagem 4 5" xfId="550" xr:uid="{00000000-0005-0000-0000-000019020000}"/>
    <cellStyle name="Porcentagem 5" xfId="22" xr:uid="{00000000-0005-0000-0000-00001A020000}"/>
    <cellStyle name="Porcentagem 5 2" xfId="552" xr:uid="{00000000-0005-0000-0000-00001B020000}"/>
    <cellStyle name="Porcentagem 5 3" xfId="553" xr:uid="{00000000-0005-0000-0000-00001C020000}"/>
    <cellStyle name="Porcentagem 5 4" xfId="554" xr:uid="{00000000-0005-0000-0000-00001D020000}"/>
    <cellStyle name="Porcentagem 5 5" xfId="555" xr:uid="{00000000-0005-0000-0000-00001E020000}"/>
    <cellStyle name="Porcentagem 5 6" xfId="551" xr:uid="{00000000-0005-0000-0000-00001F020000}"/>
    <cellStyle name="Porcentagem 6" xfId="23" xr:uid="{00000000-0005-0000-0000-000020020000}"/>
    <cellStyle name="Porcentagem 6 2" xfId="556" xr:uid="{00000000-0005-0000-0000-000021020000}"/>
    <cellStyle name="Porcentagem 7" xfId="557" xr:uid="{00000000-0005-0000-0000-000022020000}"/>
    <cellStyle name="Porcentagem 8" xfId="558" xr:uid="{00000000-0005-0000-0000-000023020000}"/>
    <cellStyle name="Saída 2" xfId="559" xr:uid="{00000000-0005-0000-0000-000024020000}"/>
    <cellStyle name="Saída 2 2" xfId="560" xr:uid="{00000000-0005-0000-0000-000025020000}"/>
    <cellStyle name="Saída 2 2 2" xfId="561" xr:uid="{00000000-0005-0000-0000-000026020000}"/>
    <cellStyle name="Saída 2 2 3" xfId="562" xr:uid="{00000000-0005-0000-0000-000027020000}"/>
    <cellStyle name="Saída 2 2 4" xfId="563" xr:uid="{00000000-0005-0000-0000-000028020000}"/>
    <cellStyle name="Saída 2 2 5" xfId="564" xr:uid="{00000000-0005-0000-0000-000029020000}"/>
    <cellStyle name="Saída 2 3" xfId="565" xr:uid="{00000000-0005-0000-0000-00002A020000}"/>
    <cellStyle name="Saída 2 4" xfId="566" xr:uid="{00000000-0005-0000-0000-00002B020000}"/>
    <cellStyle name="Saída 2 5" xfId="567" xr:uid="{00000000-0005-0000-0000-00002C020000}"/>
    <cellStyle name="Saída 3" xfId="568" xr:uid="{00000000-0005-0000-0000-00002D020000}"/>
    <cellStyle name="Separador de milhares 2" xfId="24" xr:uid="{00000000-0005-0000-0000-00002E020000}"/>
    <cellStyle name="Separador de milhares 2 2" xfId="25" xr:uid="{00000000-0005-0000-0000-00002F020000}"/>
    <cellStyle name="Separador de milhares 2 2 2" xfId="571" xr:uid="{00000000-0005-0000-0000-000030020000}"/>
    <cellStyle name="Separador de milhares 2 2 3" xfId="572" xr:uid="{00000000-0005-0000-0000-000031020000}"/>
    <cellStyle name="Separador de milhares 2 2 4" xfId="573" xr:uid="{00000000-0005-0000-0000-000032020000}"/>
    <cellStyle name="Separador de milhares 2 2 5" xfId="574" xr:uid="{00000000-0005-0000-0000-000033020000}"/>
    <cellStyle name="Separador de milhares 2 2 6" xfId="570" xr:uid="{00000000-0005-0000-0000-000034020000}"/>
    <cellStyle name="Separador de milhares 2 3" xfId="26" xr:uid="{00000000-0005-0000-0000-000035020000}"/>
    <cellStyle name="Separador de milhares 2 3 2" xfId="575" xr:uid="{00000000-0005-0000-0000-000036020000}"/>
    <cellStyle name="Separador de milhares 2 4" xfId="576" xr:uid="{00000000-0005-0000-0000-000037020000}"/>
    <cellStyle name="Separador de milhares 2 5" xfId="577" xr:uid="{00000000-0005-0000-0000-000038020000}"/>
    <cellStyle name="Separador de milhares 2 6" xfId="578" xr:uid="{00000000-0005-0000-0000-000039020000}"/>
    <cellStyle name="Separador de milhares 2 7" xfId="579" xr:uid="{00000000-0005-0000-0000-00003A020000}"/>
    <cellStyle name="Separador de milhares 2 8" xfId="569" xr:uid="{00000000-0005-0000-0000-00003B020000}"/>
    <cellStyle name="Separador de milhares 2_3339-11-KIT06-PE-CRONOGRAMA_STEEL_FRAME-00" xfId="580" xr:uid="{00000000-0005-0000-0000-00003C020000}"/>
    <cellStyle name="Separador de milhares 3" xfId="27" xr:uid="{00000000-0005-0000-0000-00003D020000}"/>
    <cellStyle name="Separador de milhares 3 2" xfId="582" xr:uid="{00000000-0005-0000-0000-00003E020000}"/>
    <cellStyle name="Separador de milhares 3 2 2" xfId="583" xr:uid="{00000000-0005-0000-0000-00003F020000}"/>
    <cellStyle name="Separador de milhares 3 2 3" xfId="584" xr:uid="{00000000-0005-0000-0000-000040020000}"/>
    <cellStyle name="Separador de milhares 3 2 4" xfId="585" xr:uid="{00000000-0005-0000-0000-000041020000}"/>
    <cellStyle name="Separador de milhares 3 2 5" xfId="586" xr:uid="{00000000-0005-0000-0000-000042020000}"/>
    <cellStyle name="Separador de milhares 3 3" xfId="587" xr:uid="{00000000-0005-0000-0000-000043020000}"/>
    <cellStyle name="Separador de milhares 3 4" xfId="588" xr:uid="{00000000-0005-0000-0000-000044020000}"/>
    <cellStyle name="Separador de milhares 3 5" xfId="589" xr:uid="{00000000-0005-0000-0000-000045020000}"/>
    <cellStyle name="Separador de milhares 3 6" xfId="590" xr:uid="{00000000-0005-0000-0000-000046020000}"/>
    <cellStyle name="Separador de milhares 3 7" xfId="591" xr:uid="{00000000-0005-0000-0000-000047020000}"/>
    <cellStyle name="Separador de milhares 3 8" xfId="581" xr:uid="{00000000-0005-0000-0000-000048020000}"/>
    <cellStyle name="Separador de milhares 4" xfId="28" xr:uid="{00000000-0005-0000-0000-000049020000}"/>
    <cellStyle name="Separador de milhares 4 2" xfId="593" xr:uid="{00000000-0005-0000-0000-00004A020000}"/>
    <cellStyle name="Separador de milhares 4 3" xfId="594" xr:uid="{00000000-0005-0000-0000-00004B020000}"/>
    <cellStyle name="Separador de milhares 4 4" xfId="595" xr:uid="{00000000-0005-0000-0000-00004C020000}"/>
    <cellStyle name="Separador de milhares 4 5" xfId="596" xr:uid="{00000000-0005-0000-0000-00004D020000}"/>
    <cellStyle name="Separador de milhares 4 6" xfId="592" xr:uid="{00000000-0005-0000-0000-00004E020000}"/>
    <cellStyle name="Separador de milhares 5" xfId="29" xr:uid="{00000000-0005-0000-0000-00004F020000}"/>
    <cellStyle name="Separador de milhares 5 2" xfId="597" xr:uid="{00000000-0005-0000-0000-000050020000}"/>
    <cellStyle name="Separador de milhares 6" xfId="30" xr:uid="{00000000-0005-0000-0000-000051020000}"/>
    <cellStyle name="Separador de milhares 6 2" xfId="598" xr:uid="{00000000-0005-0000-0000-000052020000}"/>
    <cellStyle name="Separador de milhares 7" xfId="31" xr:uid="{00000000-0005-0000-0000-000053020000}"/>
    <cellStyle name="Separador de milhares 7 2" xfId="599" xr:uid="{00000000-0005-0000-0000-000054020000}"/>
    <cellStyle name="Texto de Aviso 2" xfId="600" xr:uid="{00000000-0005-0000-0000-000055020000}"/>
    <cellStyle name="Texto Explicativo 2" xfId="601" xr:uid="{00000000-0005-0000-0000-000056020000}"/>
    <cellStyle name="Title" xfId="602" xr:uid="{00000000-0005-0000-0000-000057020000}"/>
    <cellStyle name="Title 2" xfId="603" xr:uid="{00000000-0005-0000-0000-000058020000}"/>
    <cellStyle name="Título 1 1" xfId="32" xr:uid="{00000000-0005-0000-0000-000059020000}"/>
    <cellStyle name="Título 1 1 1" xfId="605" xr:uid="{00000000-0005-0000-0000-00005A020000}"/>
    <cellStyle name="Título 1 1 1 1" xfId="606" xr:uid="{00000000-0005-0000-0000-00005B020000}"/>
    <cellStyle name="Título 1 1 1 2" xfId="607" xr:uid="{00000000-0005-0000-0000-00005C020000}"/>
    <cellStyle name="Título 1 1 1 3" xfId="608" xr:uid="{00000000-0005-0000-0000-00005D020000}"/>
    <cellStyle name="Título 1 1 1 4" xfId="609" xr:uid="{00000000-0005-0000-0000-00005E020000}"/>
    <cellStyle name="Título 1 1 1 5" xfId="610" xr:uid="{00000000-0005-0000-0000-00005F020000}"/>
    <cellStyle name="Título 1 1 2" xfId="611" xr:uid="{00000000-0005-0000-0000-000060020000}"/>
    <cellStyle name="Título 1 1 3" xfId="612" xr:uid="{00000000-0005-0000-0000-000061020000}"/>
    <cellStyle name="Título 1 1 4" xfId="613" xr:uid="{00000000-0005-0000-0000-000062020000}"/>
    <cellStyle name="Título 1 1 5" xfId="614" xr:uid="{00000000-0005-0000-0000-000063020000}"/>
    <cellStyle name="Título 1 1 6" xfId="604" xr:uid="{00000000-0005-0000-0000-000064020000}"/>
    <cellStyle name="Título 1 2" xfId="615" xr:uid="{00000000-0005-0000-0000-000065020000}"/>
    <cellStyle name="Título 1 2 2" xfId="616" xr:uid="{00000000-0005-0000-0000-000066020000}"/>
    <cellStyle name="Título 1 3" xfId="617" xr:uid="{00000000-0005-0000-0000-000067020000}"/>
    <cellStyle name="Título 1 3 2" xfId="618" xr:uid="{00000000-0005-0000-0000-000068020000}"/>
    <cellStyle name="Título 1 3 3" xfId="619" xr:uid="{00000000-0005-0000-0000-000069020000}"/>
    <cellStyle name="Título 1 3 4" xfId="620" xr:uid="{00000000-0005-0000-0000-00006A020000}"/>
    <cellStyle name="Título 1 3 5" xfId="621" xr:uid="{00000000-0005-0000-0000-00006B020000}"/>
    <cellStyle name="Título 1 4" xfId="622" xr:uid="{00000000-0005-0000-0000-00006C020000}"/>
    <cellStyle name="Título 1 4 2" xfId="623" xr:uid="{00000000-0005-0000-0000-00006D020000}"/>
    <cellStyle name="Título 2 2" xfId="624" xr:uid="{00000000-0005-0000-0000-00006E020000}"/>
    <cellStyle name="Título 2 3" xfId="625" xr:uid="{00000000-0005-0000-0000-00006F020000}"/>
    <cellStyle name="Título 3 2" xfId="626" xr:uid="{00000000-0005-0000-0000-000070020000}"/>
    <cellStyle name="Título 3 3" xfId="627" xr:uid="{00000000-0005-0000-0000-000071020000}"/>
    <cellStyle name="Título 4 2" xfId="628" xr:uid="{00000000-0005-0000-0000-000072020000}"/>
    <cellStyle name="Título 4 3" xfId="629" xr:uid="{00000000-0005-0000-0000-000073020000}"/>
    <cellStyle name="Título 5" xfId="630" xr:uid="{00000000-0005-0000-0000-000074020000}"/>
    <cellStyle name="Título 5 2" xfId="631" xr:uid="{00000000-0005-0000-0000-000075020000}"/>
    <cellStyle name="Título 5 2 2" xfId="632" xr:uid="{00000000-0005-0000-0000-000076020000}"/>
    <cellStyle name="Título 5 2 3" xfId="633" xr:uid="{00000000-0005-0000-0000-000077020000}"/>
    <cellStyle name="Título 5 2 4" xfId="634" xr:uid="{00000000-0005-0000-0000-000078020000}"/>
    <cellStyle name="Título 5 2 5" xfId="635" xr:uid="{00000000-0005-0000-0000-000079020000}"/>
    <cellStyle name="Título 5 3" xfId="636" xr:uid="{00000000-0005-0000-0000-00007A020000}"/>
    <cellStyle name="Título 6" xfId="637" xr:uid="{00000000-0005-0000-0000-00007B020000}"/>
    <cellStyle name="Título 7" xfId="638" xr:uid="{00000000-0005-0000-0000-00007C020000}"/>
    <cellStyle name="Total 2" xfId="639" xr:uid="{00000000-0005-0000-0000-00007D020000}"/>
    <cellStyle name="Total 3" xfId="640" xr:uid="{00000000-0005-0000-0000-00007E020000}"/>
    <cellStyle name="Total 3 2" xfId="641" xr:uid="{00000000-0005-0000-0000-00007F020000}"/>
    <cellStyle name="Total 3 3" xfId="642" xr:uid="{00000000-0005-0000-0000-000080020000}"/>
    <cellStyle name="Total 3 4" xfId="643" xr:uid="{00000000-0005-0000-0000-000081020000}"/>
    <cellStyle name="Total 3 5" xfId="644" xr:uid="{00000000-0005-0000-0000-000082020000}"/>
    <cellStyle name="Vírgula" xfId="33" builtinId="3"/>
    <cellStyle name="Vírgula 10" xfId="646" xr:uid="{00000000-0005-0000-0000-000084020000}"/>
    <cellStyle name="Vírgula 11" xfId="647" xr:uid="{00000000-0005-0000-0000-000085020000}"/>
    <cellStyle name="Vírgula 12" xfId="648" xr:uid="{00000000-0005-0000-0000-000086020000}"/>
    <cellStyle name="Vírgula 13" xfId="649" xr:uid="{00000000-0005-0000-0000-000087020000}"/>
    <cellStyle name="Vírgula 14" xfId="645" xr:uid="{00000000-0005-0000-0000-000088020000}"/>
    <cellStyle name="Vírgula 2" xfId="34" xr:uid="{00000000-0005-0000-0000-000089020000}"/>
    <cellStyle name="Vírgula 2 2" xfId="651" xr:uid="{00000000-0005-0000-0000-00008A020000}"/>
    <cellStyle name="Vírgula 2 2 2" xfId="652" xr:uid="{00000000-0005-0000-0000-00008B020000}"/>
    <cellStyle name="Vírgula 2 2 3" xfId="653" xr:uid="{00000000-0005-0000-0000-00008C020000}"/>
    <cellStyle name="Vírgula 2 3" xfId="654" xr:uid="{00000000-0005-0000-0000-00008D020000}"/>
    <cellStyle name="Vírgula 2 4" xfId="655" xr:uid="{00000000-0005-0000-0000-00008E020000}"/>
    <cellStyle name="Vírgula 2 5" xfId="656" xr:uid="{00000000-0005-0000-0000-00008F020000}"/>
    <cellStyle name="Vírgula 2 6" xfId="650" xr:uid="{00000000-0005-0000-0000-000090020000}"/>
    <cellStyle name="Vírgula 3" xfId="657" xr:uid="{00000000-0005-0000-0000-000091020000}"/>
    <cellStyle name="Vírgula 3 2" xfId="658" xr:uid="{00000000-0005-0000-0000-000092020000}"/>
    <cellStyle name="Vírgula 3 3" xfId="659" xr:uid="{00000000-0005-0000-0000-000093020000}"/>
    <cellStyle name="Vírgula 3 4" xfId="660" xr:uid="{00000000-0005-0000-0000-000094020000}"/>
    <cellStyle name="Vírgula 3 5" xfId="661" xr:uid="{00000000-0005-0000-0000-000095020000}"/>
    <cellStyle name="Vírgula 4" xfId="662" xr:uid="{00000000-0005-0000-0000-000096020000}"/>
    <cellStyle name="Vírgula 4 2" xfId="663" xr:uid="{00000000-0005-0000-0000-000097020000}"/>
    <cellStyle name="Vírgula 4 3" xfId="664" xr:uid="{00000000-0005-0000-0000-000098020000}"/>
    <cellStyle name="Vírgula 4 4" xfId="665" xr:uid="{00000000-0005-0000-0000-000099020000}"/>
    <cellStyle name="Vírgula 4 5" xfId="666" xr:uid="{00000000-0005-0000-0000-00009A020000}"/>
    <cellStyle name="Vírgula 5" xfId="667" xr:uid="{00000000-0005-0000-0000-00009B020000}"/>
    <cellStyle name="Vírgula 6" xfId="668" xr:uid="{00000000-0005-0000-0000-00009C020000}"/>
    <cellStyle name="Vírgula 6 2" xfId="669" xr:uid="{00000000-0005-0000-0000-00009D020000}"/>
    <cellStyle name="Vírgula 7" xfId="670" xr:uid="{00000000-0005-0000-0000-00009E020000}"/>
    <cellStyle name="Vírgula 8" xfId="671" xr:uid="{00000000-0005-0000-0000-00009F020000}"/>
    <cellStyle name="Vírgula 9" xfId="672" xr:uid="{00000000-0005-0000-0000-0000A0020000}"/>
    <cellStyle name="Warning Text" xfId="673" xr:uid="{00000000-0005-0000-0000-0000A1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28577</xdr:colOff>
      <xdr:row>47</xdr:row>
      <xdr:rowOff>61384</xdr:rowOff>
    </xdr:from>
    <xdr:ext cx="5457824" cy="457200"/>
    <xdr:sp macro="" textlink="">
      <xdr:nvSpPr>
        <xdr:cNvPr id="2" name="CaixaDeTexto 1">
          <a:extLst>
            <a:ext uri="{FF2B5EF4-FFF2-40B4-BE49-F238E27FC236}">
              <a16:creationId xmlns:a16="http://schemas.microsoft.com/office/drawing/2014/main" id="{31822D01-5793-40D8-9CBC-F29E73579533}"/>
            </a:ext>
          </a:extLst>
        </xdr:cNvPr>
        <xdr:cNvSpPr txBox="1"/>
      </xdr:nvSpPr>
      <xdr:spPr>
        <a:xfrm>
          <a:off x="409577" y="8976784"/>
          <a:ext cx="54578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1600">
              <a:solidFill>
                <a:schemeClr val="tx1"/>
              </a:solidFill>
              <a:effectLst/>
              <a:latin typeface="+mn-lt"/>
              <a:ea typeface="+mn-ea"/>
              <a:cs typeface="+mn-cs"/>
            </a:rPr>
            <a:t>BDI = </a:t>
          </a:r>
          <a:r>
            <a:rPr lang="pt-BR" sz="1600" i="0">
              <a:solidFill>
                <a:schemeClr val="tx1"/>
              </a:solidFill>
              <a:effectLst/>
              <a:latin typeface="+mn-lt"/>
              <a:ea typeface="+mn-ea"/>
              <a:cs typeface="+mn-cs"/>
            </a:rPr>
            <a:t>[((1+(𝐷𝐼𝑆+𝑆+𝑅+𝐺))  ∗ (1+𝐷𝐹)  ∗ (1+𝐿))/(1−𝑇)−1]</a:t>
          </a:r>
          <a:r>
            <a:rPr lang="pt-BR" sz="1600">
              <a:solidFill>
                <a:schemeClr val="tx1"/>
              </a:solidFill>
              <a:effectLst/>
              <a:latin typeface="+mn-lt"/>
              <a:ea typeface="+mn-ea"/>
              <a:cs typeface="+mn-cs"/>
            </a:rPr>
            <a:t>x 100</a:t>
          </a:r>
          <a:endParaRPr lang="pt-BR" sz="1600">
            <a:effectLst/>
          </a:endParaRPr>
        </a:p>
      </xdr:txBody>
    </xdr:sp>
    <xdr:clientData/>
  </xdr:oneCellAnchor>
  <xdr:twoCellAnchor editAs="oneCell">
    <xdr:from>
      <xdr:col>2</xdr:col>
      <xdr:colOff>1343026</xdr:colOff>
      <xdr:row>1</xdr:row>
      <xdr:rowOff>76201</xdr:rowOff>
    </xdr:from>
    <xdr:to>
      <xdr:col>3</xdr:col>
      <xdr:colOff>975996</xdr:colOff>
      <xdr:row>5</xdr:row>
      <xdr:rowOff>3176</xdr:rowOff>
    </xdr:to>
    <xdr:pic>
      <xdr:nvPicPr>
        <xdr:cNvPr id="5" name="Imagem 4">
          <a:extLst>
            <a:ext uri="{FF2B5EF4-FFF2-40B4-BE49-F238E27FC236}">
              <a16:creationId xmlns:a16="http://schemas.microsoft.com/office/drawing/2014/main" id="{D716CDB7-7940-48FF-A5B1-9087AAC226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6" y="276226"/>
          <a:ext cx="3823970" cy="6889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1"/>
  <sheetViews>
    <sheetView topLeftCell="A37" zoomScale="70" zoomScaleNormal="70" workbookViewId="0">
      <selection activeCell="C49" sqref="C49"/>
    </sheetView>
  </sheetViews>
  <sheetFormatPr defaultColWidth="11.44140625" defaultRowHeight="14.4" outlineLevelRow="1" x14ac:dyDescent="0.3"/>
  <cols>
    <col min="1" max="1" width="11.44140625" style="2"/>
    <col min="2" max="3" width="11.44140625" style="1" customWidth="1"/>
    <col min="4" max="4" width="57.6640625" style="2" customWidth="1"/>
    <col min="5" max="5" width="12.109375" style="1" customWidth="1"/>
    <col min="6" max="6" width="16" style="18" bestFit="1" customWidth="1"/>
    <col min="7" max="7" width="20.44140625" style="15" bestFit="1" customWidth="1"/>
    <col min="8" max="8" width="14.6640625" style="15" bestFit="1" customWidth="1"/>
    <col min="9" max="9" width="9" style="16" bestFit="1" customWidth="1"/>
    <col min="10" max="10" width="25.6640625" style="15" bestFit="1" customWidth="1"/>
    <col min="11" max="11" width="17.88671875" style="8" customWidth="1"/>
    <col min="12" max="12" width="31.109375" style="4" customWidth="1"/>
    <col min="13" max="13" width="18.33203125" style="1" customWidth="1"/>
    <col min="14" max="14" width="90.5546875" style="205" customWidth="1"/>
    <col min="15" max="15" width="10.109375" style="2" bestFit="1" customWidth="1"/>
    <col min="16" max="16384" width="11.44140625" style="2"/>
  </cols>
  <sheetData>
    <row r="2" spans="1:14" ht="35.25" customHeight="1" x14ac:dyDescent="0.3">
      <c r="B2" s="255" t="s">
        <v>0</v>
      </c>
      <c r="C2" s="255"/>
      <c r="D2" s="255"/>
      <c r="E2" s="255"/>
      <c r="F2" s="255"/>
      <c r="G2" s="255"/>
      <c r="H2" s="255"/>
      <c r="I2" s="255"/>
      <c r="J2" s="255"/>
      <c r="K2" s="255"/>
      <c r="L2" s="255"/>
      <c r="M2" s="255"/>
    </row>
    <row r="3" spans="1:14" ht="18.75" customHeight="1" thickBot="1" x14ac:dyDescent="0.35">
      <c r="B3" s="87"/>
      <c r="C3" s="87"/>
      <c r="D3" s="87"/>
      <c r="E3" s="87"/>
      <c r="F3" s="87"/>
      <c r="G3" s="87"/>
      <c r="H3" s="87"/>
      <c r="I3" s="87"/>
      <c r="J3" s="87"/>
      <c r="K3" s="87"/>
      <c r="L3" s="87"/>
      <c r="M3" s="87"/>
    </row>
    <row r="4" spans="1:14" customFormat="1" ht="15.6" x14ac:dyDescent="0.3">
      <c r="B4" s="263" t="s">
        <v>1</v>
      </c>
      <c r="C4" s="263"/>
      <c r="D4" s="74" t="s">
        <v>2</v>
      </c>
      <c r="E4" s="74"/>
      <c r="F4" s="256" t="s">
        <v>3</v>
      </c>
      <c r="G4" s="257"/>
      <c r="H4" s="74"/>
      <c r="I4" s="74"/>
      <c r="J4" s="258"/>
      <c r="K4" s="258"/>
      <c r="L4" s="258"/>
      <c r="M4" s="258"/>
      <c r="N4" s="206"/>
    </row>
    <row r="5" spans="1:14" ht="15.6" x14ac:dyDescent="0.3">
      <c r="B5" s="263"/>
      <c r="C5" s="263"/>
      <c r="D5" s="74" t="s">
        <v>4</v>
      </c>
      <c r="E5" s="19"/>
      <c r="F5" s="247" t="s">
        <v>5</v>
      </c>
      <c r="G5" s="248"/>
      <c r="H5" s="74"/>
      <c r="I5" s="74"/>
      <c r="J5" s="92"/>
      <c r="K5" s="118"/>
      <c r="L5" s="92"/>
      <c r="M5" s="118"/>
      <c r="N5" s="207"/>
    </row>
    <row r="6" spans="1:14" ht="15.6" x14ac:dyDescent="0.3">
      <c r="B6" s="17"/>
      <c r="C6" s="17"/>
      <c r="D6" s="74" t="s">
        <v>6</v>
      </c>
      <c r="E6" s="93"/>
      <c r="F6" s="88" t="s">
        <v>7</v>
      </c>
      <c r="G6" s="94">
        <f>SUM(H13:H114)/2</f>
        <v>205528.12558500006</v>
      </c>
      <c r="H6" s="74"/>
      <c r="I6" s="74"/>
      <c r="J6" s="92" t="s">
        <v>8</v>
      </c>
      <c r="K6" s="118">
        <v>44166</v>
      </c>
      <c r="L6" s="92" t="s">
        <v>9</v>
      </c>
      <c r="M6" s="119">
        <v>44341</v>
      </c>
      <c r="N6" s="207"/>
    </row>
    <row r="7" spans="1:14" ht="16.2" thickBot="1" x14ac:dyDescent="0.35">
      <c r="B7" s="17"/>
      <c r="C7" s="17"/>
      <c r="D7" s="74" t="s">
        <v>10</v>
      </c>
      <c r="E7" s="93"/>
      <c r="F7" s="90" t="s">
        <v>11</v>
      </c>
      <c r="G7" s="95">
        <f>SUM(J13:J114)/2</f>
        <v>267186.56326049985</v>
      </c>
      <c r="H7" s="74"/>
      <c r="I7" s="74"/>
      <c r="J7" s="92" t="s">
        <v>12</v>
      </c>
      <c r="K7" s="120">
        <v>0.3</v>
      </c>
      <c r="L7" s="92"/>
      <c r="M7" s="121"/>
      <c r="N7" s="207"/>
    </row>
    <row r="8" spans="1:14" ht="16.2" thickBot="1" x14ac:dyDescent="0.35">
      <c r="B8" s="262"/>
      <c r="C8" s="262"/>
      <c r="E8" s="20"/>
      <c r="F8" s="20"/>
      <c r="G8" s="20"/>
      <c r="H8" s="9"/>
      <c r="I8" s="11"/>
      <c r="J8" s="2"/>
      <c r="K8" s="2"/>
      <c r="L8" s="2"/>
      <c r="M8" s="2"/>
      <c r="N8" s="207"/>
    </row>
    <row r="9" spans="1:14" ht="21" customHeight="1" thickBot="1" x14ac:dyDescent="0.35">
      <c r="A9" s="75"/>
      <c r="B9" s="259" t="s">
        <v>13</v>
      </c>
      <c r="C9" s="260"/>
      <c r="D9" s="260"/>
      <c r="E9" s="260"/>
      <c r="F9" s="260"/>
      <c r="G9" s="260"/>
      <c r="H9" s="260"/>
      <c r="I9" s="260"/>
      <c r="J9" s="260"/>
      <c r="K9" s="260"/>
      <c r="L9" s="260"/>
      <c r="M9" s="261"/>
      <c r="N9" s="207"/>
    </row>
    <row r="10" spans="1:14" ht="15.75" customHeight="1" thickTop="1" x14ac:dyDescent="0.3">
      <c r="A10" s="75"/>
      <c r="B10" s="159"/>
      <c r="C10" s="76"/>
      <c r="D10" s="76"/>
      <c r="E10" s="76"/>
      <c r="F10" s="76"/>
      <c r="G10" s="76"/>
      <c r="H10" s="76"/>
      <c r="I10" s="76"/>
      <c r="J10" s="76"/>
      <c r="K10" s="76"/>
      <c r="L10" s="76"/>
      <c r="M10" s="160"/>
      <c r="N10" s="207"/>
    </row>
    <row r="11" spans="1:14" s="3" customFormat="1" ht="12" customHeight="1" x14ac:dyDescent="0.3">
      <c r="B11" s="161"/>
      <c r="C11" s="77"/>
      <c r="D11" s="77"/>
      <c r="E11" s="77"/>
      <c r="F11" s="78"/>
      <c r="G11" s="77"/>
      <c r="H11" s="77"/>
      <c r="I11" s="77"/>
      <c r="J11" s="79" t="s">
        <v>14</v>
      </c>
      <c r="K11" s="251" t="s">
        <v>15</v>
      </c>
      <c r="L11" s="251"/>
      <c r="M11" s="252"/>
      <c r="N11" s="208"/>
    </row>
    <row r="12" spans="1:14" s="3" customFormat="1" ht="24.75" customHeight="1" x14ac:dyDescent="0.3">
      <c r="B12" s="162" t="s">
        <v>16</v>
      </c>
      <c r="C12" s="80" t="s">
        <v>17</v>
      </c>
      <c r="D12" s="81" t="s">
        <v>18</v>
      </c>
      <c r="E12" s="82" t="s">
        <v>19</v>
      </c>
      <c r="F12" s="83" t="s">
        <v>20</v>
      </c>
      <c r="G12" s="84" t="s">
        <v>21</v>
      </c>
      <c r="H12" s="84" t="s">
        <v>22</v>
      </c>
      <c r="I12" s="85" t="s">
        <v>23</v>
      </c>
      <c r="J12" s="84" t="s">
        <v>24</v>
      </c>
      <c r="K12" s="86" t="s">
        <v>25</v>
      </c>
      <c r="L12" s="253" t="s">
        <v>26</v>
      </c>
      <c r="M12" s="254"/>
      <c r="N12" s="208"/>
    </row>
    <row r="13" spans="1:14" s="7" customFormat="1" ht="15.6" x14ac:dyDescent="0.3">
      <c r="B13" s="163" t="s">
        <v>27</v>
      </c>
      <c r="C13" s="21"/>
      <c r="D13" s="22" t="s">
        <v>28</v>
      </c>
      <c r="E13" s="22"/>
      <c r="F13" s="23"/>
      <c r="G13" s="21"/>
      <c r="H13" s="24">
        <f>SUM(H14:H20)</f>
        <v>16530.509999999998</v>
      </c>
      <c r="I13" s="25"/>
      <c r="J13" s="24">
        <f>SUM(J14:J20)</f>
        <v>21489.662999999997</v>
      </c>
      <c r="K13" s="22"/>
      <c r="L13" s="22"/>
      <c r="M13" s="164"/>
      <c r="N13" s="209"/>
    </row>
    <row r="14" spans="1:14" s="10" customFormat="1" ht="15.6" outlineLevel="1" x14ac:dyDescent="0.3">
      <c r="B14" s="165"/>
      <c r="C14" s="28"/>
      <c r="D14" s="97"/>
      <c r="E14" s="98"/>
      <c r="F14" s="99"/>
      <c r="G14" s="99"/>
      <c r="H14" s="100"/>
      <c r="I14" s="101"/>
      <c r="J14" s="100"/>
      <c r="K14" s="102"/>
      <c r="L14" s="111"/>
      <c r="M14" s="103"/>
      <c r="N14" s="210"/>
    </row>
    <row r="15" spans="1:14" s="10" customFormat="1" ht="15" outlineLevel="1" x14ac:dyDescent="0.3">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ht="15" outlineLevel="1" x14ac:dyDescent="0.3">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ht="15" outlineLevel="1" x14ac:dyDescent="0.3">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ht="15" outlineLevel="1" x14ac:dyDescent="0.3">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ht="15" outlineLevel="1" x14ac:dyDescent="0.3">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ht="15" outlineLevel="1" x14ac:dyDescent="0.3">
      <c r="B20" s="165"/>
      <c r="C20" s="28"/>
      <c r="D20" s="29"/>
      <c r="E20" s="30"/>
      <c r="F20" s="31"/>
      <c r="G20" s="32"/>
      <c r="H20" s="33"/>
      <c r="I20" s="34"/>
      <c r="J20" s="33"/>
      <c r="K20" s="35"/>
      <c r="L20" s="36"/>
      <c r="M20" s="124"/>
      <c r="N20" s="215" t="s">
        <v>40</v>
      </c>
    </row>
    <row r="21" spans="2:14" s="10" customFormat="1" ht="15" outlineLevel="1" x14ac:dyDescent="0.3">
      <c r="B21" s="165"/>
      <c r="C21" s="28"/>
      <c r="D21" s="29"/>
      <c r="E21" s="30"/>
      <c r="F21" s="31"/>
      <c r="G21" s="32"/>
      <c r="H21" s="33"/>
      <c r="I21" s="34"/>
      <c r="J21" s="33"/>
      <c r="K21" s="35"/>
      <c r="L21" s="36"/>
      <c r="M21" s="124"/>
      <c r="N21" s="215" t="s">
        <v>41</v>
      </c>
    </row>
    <row r="22" spans="2:14" s="10" customFormat="1" ht="15" outlineLevel="1" x14ac:dyDescent="0.3">
      <c r="B22" s="165"/>
      <c r="C22" s="28"/>
      <c r="D22" s="29"/>
      <c r="E22" s="30"/>
      <c r="F22" s="31"/>
      <c r="G22" s="32"/>
      <c r="H22" s="33"/>
      <c r="I22" s="34"/>
      <c r="J22" s="33"/>
      <c r="K22" s="35"/>
      <c r="L22" s="36"/>
      <c r="M22" s="124"/>
      <c r="N22" s="215" t="s">
        <v>42</v>
      </c>
    </row>
    <row r="23" spans="2:14" s="10" customFormat="1" ht="15" outlineLevel="1" x14ac:dyDescent="0.3">
      <c r="B23" s="165"/>
      <c r="C23" s="28"/>
      <c r="D23" s="29"/>
      <c r="E23" s="30"/>
      <c r="F23" s="31"/>
      <c r="G23" s="32"/>
      <c r="H23" s="33"/>
      <c r="I23" s="34"/>
      <c r="J23" s="33"/>
      <c r="K23" s="35"/>
      <c r="L23" s="36"/>
      <c r="M23" s="124"/>
      <c r="N23" s="215" t="s">
        <v>43</v>
      </c>
    </row>
    <row r="24" spans="2:14" s="10" customFormat="1" ht="15" outlineLevel="1" x14ac:dyDescent="0.3">
      <c r="B24" s="165"/>
      <c r="C24" s="28"/>
      <c r="D24" s="29"/>
      <c r="E24" s="30"/>
      <c r="F24" s="31"/>
      <c r="G24" s="32"/>
      <c r="H24" s="33"/>
      <c r="I24" s="34"/>
      <c r="J24" s="33"/>
      <c r="K24" s="35"/>
      <c r="L24" s="36"/>
      <c r="M24" s="124"/>
      <c r="N24" s="215" t="s">
        <v>44</v>
      </c>
    </row>
    <row r="25" spans="2:14" s="13" customFormat="1" ht="15.6" x14ac:dyDescent="0.3">
      <c r="B25" s="163" t="s">
        <v>45</v>
      </c>
      <c r="C25" s="21"/>
      <c r="D25" s="22" t="s">
        <v>46</v>
      </c>
      <c r="E25" s="22"/>
      <c r="F25" s="23"/>
      <c r="G25" s="21"/>
      <c r="H25" s="24">
        <f>SUM(H27:H33)</f>
        <v>13373.38406</v>
      </c>
      <c r="I25" s="25"/>
      <c r="J25" s="24">
        <f>SUM(J27:J33)</f>
        <v>17385.399278000001</v>
      </c>
      <c r="K25" s="22"/>
      <c r="L25" s="22"/>
      <c r="M25" s="164"/>
      <c r="N25" s="211"/>
    </row>
    <row r="26" spans="2:14" s="13" customFormat="1" ht="15.6" outlineLevel="1" x14ac:dyDescent="0.3">
      <c r="B26" s="168"/>
      <c r="C26" s="42"/>
      <c r="D26" s="50"/>
      <c r="E26" s="42"/>
      <c r="F26" s="51"/>
      <c r="G26" s="41"/>
      <c r="H26" s="42"/>
      <c r="I26" s="52"/>
      <c r="J26" s="38"/>
      <c r="K26" s="43"/>
      <c r="L26" s="42"/>
      <c r="M26" s="167"/>
      <c r="N26" s="215" t="s">
        <v>47</v>
      </c>
    </row>
    <row r="27" spans="2:14" s="13" customFormat="1" ht="15" outlineLevel="1" x14ac:dyDescent="0.3">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ht="15" outlineLevel="1" x14ac:dyDescent="0.3">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ht="15" outlineLevel="1" x14ac:dyDescent="0.3">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ht="15" outlineLevel="1" x14ac:dyDescent="0.3">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3">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3">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ht="15" outlineLevel="1" x14ac:dyDescent="0.3">
      <c r="B33" s="173"/>
      <c r="C33" s="48"/>
      <c r="D33" s="192"/>
      <c r="E33" s="193"/>
      <c r="F33" s="140"/>
      <c r="G33" s="194"/>
      <c r="H33" s="194"/>
      <c r="I33" s="195"/>
      <c r="J33" s="194"/>
      <c r="K33" s="149"/>
      <c r="L33" s="193"/>
      <c r="M33" s="136"/>
      <c r="N33" s="215" t="s">
        <v>57</v>
      </c>
    </row>
    <row r="34" spans="2:14" s="13" customFormat="1" ht="15" outlineLevel="1" x14ac:dyDescent="0.3">
      <c r="B34" s="173"/>
      <c r="C34" s="48"/>
      <c r="D34" s="192"/>
      <c r="E34" s="193"/>
      <c r="F34" s="140"/>
      <c r="G34" s="194"/>
      <c r="H34" s="194"/>
      <c r="I34" s="195"/>
      <c r="J34" s="194"/>
      <c r="K34" s="149"/>
      <c r="L34" s="193"/>
      <c r="M34" s="136"/>
      <c r="N34" s="215"/>
    </row>
    <row r="35" spans="2:14" s="7" customFormat="1" ht="15.6" x14ac:dyDescent="0.3">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6" outlineLevel="1" x14ac:dyDescent="0.3">
      <c r="B36" s="166"/>
      <c r="C36" s="39"/>
      <c r="D36" s="40"/>
      <c r="E36" s="40"/>
      <c r="F36" s="66"/>
      <c r="G36" s="39"/>
      <c r="H36" s="63"/>
      <c r="I36" s="26"/>
      <c r="J36" s="27"/>
      <c r="K36" s="64"/>
      <c r="L36" s="39"/>
      <c r="M36" s="175"/>
      <c r="N36" s="209"/>
    </row>
    <row r="37" spans="2:14" s="7" customFormat="1" ht="15" outlineLevel="1" x14ac:dyDescent="0.3">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3">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ht="15" outlineLevel="1" x14ac:dyDescent="0.25">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5">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3">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ht="15" outlineLevel="1" x14ac:dyDescent="0.25">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5">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5">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3">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3">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ht="15" outlineLevel="1" x14ac:dyDescent="0.3">
      <c r="B47" s="173"/>
      <c r="C47" s="48"/>
      <c r="D47" s="49"/>
      <c r="E47" s="48"/>
      <c r="F47" s="37"/>
      <c r="G47" s="38"/>
      <c r="H47" s="38"/>
      <c r="I47" s="53"/>
      <c r="J47" s="38"/>
      <c r="K47" s="54"/>
      <c r="L47" s="48"/>
      <c r="M47" s="174"/>
      <c r="N47" s="212"/>
    </row>
    <row r="48" spans="2:14" s="12" customFormat="1" ht="15.6" x14ac:dyDescent="0.3">
      <c r="B48" s="163" t="s">
        <v>80</v>
      </c>
      <c r="C48" s="21"/>
      <c r="D48" s="96" t="s">
        <v>81</v>
      </c>
      <c r="E48" s="22"/>
      <c r="F48" s="23"/>
      <c r="G48" s="21"/>
      <c r="H48" s="24">
        <f>SUM(H50:H80)</f>
        <v>34007.555</v>
      </c>
      <c r="I48" s="25"/>
      <c r="J48" s="24">
        <f>SUM(J50:J80)</f>
        <v>44209.821500000005</v>
      </c>
      <c r="K48" s="22"/>
      <c r="L48" s="22"/>
      <c r="M48" s="164"/>
      <c r="N48" s="212"/>
    </row>
    <row r="49" spans="2:15" s="12" customFormat="1" ht="244.8" outlineLevel="1" x14ac:dyDescent="0.3">
      <c r="B49" s="168"/>
      <c r="C49" s="39"/>
      <c r="D49" s="40"/>
      <c r="E49" s="40"/>
      <c r="F49" s="66"/>
      <c r="G49" s="39"/>
      <c r="H49" s="63"/>
      <c r="I49" s="26"/>
      <c r="J49" s="27"/>
      <c r="K49" s="64"/>
      <c r="L49" s="39"/>
      <c r="M49" s="175"/>
      <c r="N49" s="216" t="s">
        <v>82</v>
      </c>
    </row>
    <row r="50" spans="2:15" s="12" customFormat="1" ht="30" outlineLevel="1" x14ac:dyDescent="0.25">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5">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5">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5">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5">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5">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5">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5">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ht="15" outlineLevel="1" x14ac:dyDescent="0.25">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5">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ht="15" outlineLevel="1" x14ac:dyDescent="0.25">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ht="15" outlineLevel="1" x14ac:dyDescent="0.25">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5">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3">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3">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5">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ht="15" outlineLevel="1" x14ac:dyDescent="0.25">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ht="15" outlineLevel="1" x14ac:dyDescent="0.25">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ht="15" outlineLevel="1" x14ac:dyDescent="0.25">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5">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ht="15" outlineLevel="1" x14ac:dyDescent="0.25">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ht="15" outlineLevel="1" x14ac:dyDescent="0.25">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ht="15" outlineLevel="1" x14ac:dyDescent="0.25">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ht="15" outlineLevel="1" x14ac:dyDescent="0.25">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ht="15" outlineLevel="1" x14ac:dyDescent="0.25">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ht="15" outlineLevel="1" x14ac:dyDescent="0.25">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ht="15" outlineLevel="1" x14ac:dyDescent="0.25">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ht="15" outlineLevel="1" x14ac:dyDescent="0.25">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5">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5">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5">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ht="15" outlineLevel="1" x14ac:dyDescent="0.3">
      <c r="B81" s="173"/>
      <c r="C81" s="48"/>
      <c r="D81" s="49"/>
      <c r="E81" s="48"/>
      <c r="F81" s="37"/>
      <c r="G81" s="38"/>
      <c r="H81" s="38"/>
      <c r="I81" s="53"/>
      <c r="J81" s="38"/>
      <c r="K81" s="54"/>
      <c r="L81" s="48"/>
      <c r="M81" s="174"/>
      <c r="N81" s="209"/>
      <c r="O81" s="7"/>
    </row>
    <row r="82" spans="2:15" s="7" customFormat="1" ht="30" customHeight="1" x14ac:dyDescent="0.3">
      <c r="B82" s="169" t="s">
        <v>119</v>
      </c>
      <c r="C82" s="55"/>
      <c r="D82" s="143" t="s">
        <v>120</v>
      </c>
      <c r="E82" s="143"/>
      <c r="F82" s="56"/>
      <c r="G82" s="55"/>
      <c r="H82" s="57">
        <f>SUM(H84:H87)</f>
        <v>16957.192500000001</v>
      </c>
      <c r="I82" s="57"/>
      <c r="J82" s="57">
        <f>SUM(J84:J87)</f>
        <v>22044.35025</v>
      </c>
      <c r="K82" s="55"/>
      <c r="L82" s="55"/>
      <c r="M82" s="170"/>
      <c r="N82" s="213"/>
    </row>
    <row r="83" spans="2:15" s="7" customFormat="1" ht="15.6" x14ac:dyDescent="0.3">
      <c r="B83" s="171"/>
      <c r="C83" s="58"/>
      <c r="D83" s="59"/>
      <c r="E83" s="59"/>
      <c r="F83" s="60"/>
      <c r="G83" s="58"/>
      <c r="H83" s="61"/>
      <c r="I83" s="61"/>
      <c r="J83" s="61"/>
      <c r="K83" s="58"/>
      <c r="L83" s="58"/>
      <c r="M83" s="172"/>
      <c r="N83" s="213"/>
    </row>
    <row r="84" spans="2:15" s="7" customFormat="1" ht="60" x14ac:dyDescent="0.3">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3">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3">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3">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6" x14ac:dyDescent="0.3">
      <c r="B88" s="171"/>
      <c r="C88" s="58"/>
      <c r="D88" s="44"/>
      <c r="E88" s="45"/>
      <c r="F88" s="46"/>
      <c r="G88" s="58"/>
      <c r="H88" s="61"/>
      <c r="I88" s="61"/>
      <c r="J88" s="61"/>
      <c r="K88" s="58"/>
      <c r="L88" s="58"/>
      <c r="M88" s="172"/>
      <c r="N88" s="213"/>
    </row>
    <row r="89" spans="2:15" s="7" customFormat="1" ht="15.6" x14ac:dyDescent="0.3">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6" x14ac:dyDescent="0.3">
      <c r="B90" s="171"/>
      <c r="C90" s="58"/>
      <c r="D90" s="59"/>
      <c r="E90" s="59"/>
      <c r="F90" s="60"/>
      <c r="G90" s="58"/>
      <c r="H90" s="61"/>
      <c r="I90" s="61"/>
      <c r="J90" s="61"/>
      <c r="K90" s="58"/>
      <c r="L90" s="58"/>
      <c r="M90" s="172"/>
      <c r="N90" s="213"/>
    </row>
    <row r="91" spans="2:15" s="7" customFormat="1" ht="60" x14ac:dyDescent="0.3">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3">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3">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3">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3">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30" x14ac:dyDescent="0.3">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30" x14ac:dyDescent="0.3">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30" x14ac:dyDescent="0.3">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6" x14ac:dyDescent="0.3">
      <c r="B99" s="171"/>
      <c r="C99" s="58"/>
      <c r="D99" s="44"/>
      <c r="E99" s="45"/>
      <c r="F99" s="46"/>
      <c r="G99" s="58"/>
      <c r="H99" s="61"/>
      <c r="I99" s="61"/>
      <c r="J99" s="61"/>
      <c r="K99" s="58"/>
      <c r="L99" s="58"/>
      <c r="M99" s="172"/>
      <c r="N99" s="213"/>
    </row>
    <row r="100" spans="2:14" s="7" customFormat="1" ht="15.6" x14ac:dyDescent="0.3">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6" x14ac:dyDescent="0.3">
      <c r="B101" s="171"/>
      <c r="C101" s="58"/>
      <c r="D101" s="59"/>
      <c r="E101" s="59"/>
      <c r="F101" s="60"/>
      <c r="G101" s="58"/>
      <c r="H101" s="61"/>
      <c r="I101" s="61"/>
      <c r="J101" s="61"/>
      <c r="K101" s="58"/>
      <c r="L101" s="58"/>
      <c r="M101" s="172"/>
      <c r="N101" s="213"/>
    </row>
    <row r="102" spans="2:14" s="7" customFormat="1" ht="30" x14ac:dyDescent="0.3">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3">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3">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3">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3">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3">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3">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6" x14ac:dyDescent="0.3">
      <c r="B109" s="171"/>
      <c r="C109" s="58"/>
      <c r="D109" s="44"/>
      <c r="E109" s="45"/>
      <c r="F109" s="46"/>
      <c r="G109" s="47"/>
      <c r="H109" s="47"/>
      <c r="I109" s="34"/>
      <c r="J109" s="32"/>
      <c r="K109" s="67"/>
      <c r="L109" s="62"/>
      <c r="M109" s="177"/>
      <c r="N109" s="213"/>
    </row>
    <row r="110" spans="2:14" s="7" customFormat="1" ht="15.6" outlineLevel="1" x14ac:dyDescent="0.3">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6" outlineLevel="1" x14ac:dyDescent="0.3">
      <c r="B111" s="171"/>
      <c r="C111" s="58"/>
      <c r="D111" s="152"/>
      <c r="E111" s="152"/>
      <c r="F111" s="153"/>
      <c r="G111" s="154"/>
      <c r="H111" s="155"/>
      <c r="I111" s="156"/>
      <c r="J111" s="155"/>
      <c r="K111" s="157"/>
      <c r="L111" s="154"/>
      <c r="M111" s="180"/>
      <c r="N111" s="215" t="s">
        <v>150</v>
      </c>
    </row>
    <row r="112" spans="2:14" s="7" customFormat="1" ht="15.6" outlineLevel="1" x14ac:dyDescent="0.3">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6" outlineLevel="1" x14ac:dyDescent="0.3">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6" outlineLevel="1" x14ac:dyDescent="0.3">
      <c r="B114" s="181"/>
      <c r="C114" s="73"/>
      <c r="D114" s="145"/>
      <c r="E114" s="141"/>
      <c r="F114" s="140"/>
      <c r="G114" s="146"/>
      <c r="H114" s="146"/>
      <c r="I114" s="147"/>
      <c r="J114" s="148"/>
      <c r="K114" s="158"/>
      <c r="L114" s="151"/>
      <c r="M114" s="182"/>
      <c r="N114" s="212"/>
    </row>
    <row r="115" spans="2:14" s="5" customFormat="1" ht="16.2" thickBot="1" x14ac:dyDescent="0.35">
      <c r="B115" s="183"/>
      <c r="C115" s="184"/>
      <c r="D115" s="185"/>
      <c r="E115" s="186"/>
      <c r="F115" s="187"/>
      <c r="G115" s="188"/>
      <c r="H115" s="188"/>
      <c r="I115" s="189"/>
      <c r="J115" s="188"/>
      <c r="K115" s="190"/>
      <c r="L115" s="186"/>
      <c r="M115" s="191"/>
      <c r="N115" s="214"/>
    </row>
    <row r="116" spans="2:14" s="5" customFormat="1" x14ac:dyDescent="0.3">
      <c r="B116" s="6"/>
      <c r="C116" s="6"/>
      <c r="D116" s="2"/>
      <c r="E116" s="1"/>
      <c r="F116" s="18"/>
      <c r="G116" s="15"/>
      <c r="H116" s="15"/>
      <c r="I116" s="14"/>
      <c r="J116" s="15"/>
      <c r="K116" s="4"/>
      <c r="L116" s="1"/>
      <c r="M116" s="1"/>
      <c r="N116" s="214"/>
    </row>
    <row r="117" spans="2:14" s="5" customFormat="1" ht="15" thickBot="1" x14ac:dyDescent="0.35">
      <c r="B117" s="6"/>
      <c r="C117" s="6"/>
      <c r="D117" s="2"/>
      <c r="E117" s="1"/>
      <c r="F117" s="18"/>
      <c r="G117" s="15"/>
      <c r="H117" s="15"/>
      <c r="I117" s="14"/>
      <c r="J117" s="15"/>
      <c r="K117" s="4"/>
      <c r="L117" s="1"/>
      <c r="M117" s="1"/>
      <c r="N117" s="214"/>
    </row>
    <row r="118" spans="2:14" s="5" customFormat="1" ht="15.6" x14ac:dyDescent="0.3">
      <c r="B118" s="6"/>
      <c r="C118" s="6"/>
      <c r="D118" s="2"/>
      <c r="E118" s="1"/>
      <c r="F118" s="18"/>
      <c r="G118" s="15"/>
      <c r="H118" s="15"/>
      <c r="I118" s="16"/>
      <c r="J118" s="15"/>
      <c r="K118" s="249" t="s">
        <v>3</v>
      </c>
      <c r="L118" s="250"/>
      <c r="N118" s="214"/>
    </row>
    <row r="119" spans="2:14" ht="15.6" x14ac:dyDescent="0.3">
      <c r="K119" s="247" t="s">
        <v>5</v>
      </c>
      <c r="L119" s="248"/>
    </row>
    <row r="120" spans="2:14" ht="15" x14ac:dyDescent="0.25">
      <c r="K120" s="88" t="s">
        <v>7</v>
      </c>
      <c r="L120" s="89">
        <f>G6</f>
        <v>205528.12558500006</v>
      </c>
    </row>
    <row r="121" spans="2:14" ht="15.6" thickBot="1" x14ac:dyDescent="0.3">
      <c r="K121" s="90" t="s">
        <v>11</v>
      </c>
      <c r="L121" s="9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E53"/>
  <sheetViews>
    <sheetView showGridLines="0" tabSelected="1" view="pageBreakPreview" zoomScaleNormal="100" zoomScaleSheetLayoutView="100" workbookViewId="0">
      <selection activeCell="C57" sqref="C57"/>
    </sheetView>
  </sheetViews>
  <sheetFormatPr defaultColWidth="9.109375" defaultRowHeight="14.4" x14ac:dyDescent="0.3"/>
  <cols>
    <col min="1" max="1" width="5.6640625" customWidth="1"/>
    <col min="2" max="2" width="6.88671875" customWidth="1"/>
    <col min="3" max="3" width="62.88671875" customWidth="1"/>
    <col min="4" max="4" width="35.6640625" customWidth="1"/>
  </cols>
  <sheetData>
    <row r="1" spans="2:5" ht="15" thickBot="1" x14ac:dyDescent="0.35"/>
    <row r="2" spans="2:5" x14ac:dyDescent="0.3">
      <c r="B2" s="217"/>
      <c r="C2" s="218"/>
      <c r="D2" s="219"/>
    </row>
    <row r="3" spans="2:5" x14ac:dyDescent="0.3">
      <c r="B3" s="220"/>
      <c r="D3" s="221"/>
    </row>
    <row r="4" spans="2:5" x14ac:dyDescent="0.3">
      <c r="B4" s="220"/>
      <c r="D4" s="221"/>
    </row>
    <row r="5" spans="2:5" x14ac:dyDescent="0.3">
      <c r="B5" s="220"/>
      <c r="D5" s="221"/>
    </row>
    <row r="6" spans="2:5" ht="34.5" customHeight="1" x14ac:dyDescent="0.3">
      <c r="B6" s="287" t="s">
        <v>185</v>
      </c>
      <c r="C6" s="288"/>
      <c r="D6" s="289"/>
      <c r="E6" s="246"/>
    </row>
    <row r="7" spans="2:5" x14ac:dyDescent="0.3">
      <c r="B7" s="278" t="s">
        <v>154</v>
      </c>
      <c r="C7" s="279"/>
      <c r="D7" s="280"/>
    </row>
    <row r="8" spans="2:5" x14ac:dyDescent="0.3">
      <c r="B8" s="278" t="s">
        <v>155</v>
      </c>
      <c r="C8" s="279"/>
      <c r="D8" s="280"/>
    </row>
    <row r="9" spans="2:5" x14ac:dyDescent="0.3">
      <c r="B9" s="281" t="s">
        <v>156</v>
      </c>
      <c r="C9" s="282"/>
      <c r="D9" s="283"/>
    </row>
    <row r="10" spans="2:5" x14ac:dyDescent="0.3">
      <c r="B10" s="281" t="s">
        <v>157</v>
      </c>
      <c r="C10" s="282"/>
      <c r="D10" s="283"/>
    </row>
    <row r="11" spans="2:5" ht="13.5" customHeight="1" thickBot="1" x14ac:dyDescent="0.35">
      <c r="B11" s="222"/>
      <c r="C11" s="223"/>
      <c r="D11" s="224"/>
    </row>
    <row r="12" spans="2:5" ht="18.600000000000001" thickBot="1" x14ac:dyDescent="0.4">
      <c r="B12" s="284" t="s">
        <v>158</v>
      </c>
      <c r="C12" s="285"/>
      <c r="D12" s="286"/>
    </row>
    <row r="13" spans="2:5" x14ac:dyDescent="0.3">
      <c r="B13" s="270" t="s">
        <v>159</v>
      </c>
      <c r="C13" s="271"/>
      <c r="D13" s="225" t="s">
        <v>160</v>
      </c>
    </row>
    <row r="14" spans="2:5" x14ac:dyDescent="0.3">
      <c r="B14" s="272"/>
      <c r="C14" s="273"/>
      <c r="D14" s="226"/>
    </row>
    <row r="15" spans="2:5" x14ac:dyDescent="0.3">
      <c r="B15" s="274"/>
      <c r="C15" s="275"/>
      <c r="D15" s="225" t="s">
        <v>23</v>
      </c>
    </row>
    <row r="16" spans="2:5" x14ac:dyDescent="0.3">
      <c r="B16" s="227" t="s">
        <v>161</v>
      </c>
      <c r="C16" s="228" t="s">
        <v>162</v>
      </c>
      <c r="D16" s="229"/>
    </row>
    <row r="17" spans="2:5" x14ac:dyDescent="0.3">
      <c r="B17" s="230" t="s">
        <v>163</v>
      </c>
      <c r="C17" s="231" t="s">
        <v>164</v>
      </c>
      <c r="D17" s="229"/>
    </row>
    <row r="18" spans="2:5" x14ac:dyDescent="0.3">
      <c r="B18" s="230" t="s">
        <v>137</v>
      </c>
      <c r="C18" s="231" t="s">
        <v>165</v>
      </c>
      <c r="D18" s="229"/>
    </row>
    <row r="19" spans="2:5" x14ac:dyDescent="0.3">
      <c r="B19" s="230" t="s">
        <v>166</v>
      </c>
      <c r="C19" s="231" t="s">
        <v>167</v>
      </c>
      <c r="D19" s="229"/>
    </row>
    <row r="20" spans="2:5" x14ac:dyDescent="0.3">
      <c r="B20" s="232" t="s">
        <v>168</v>
      </c>
      <c r="C20" s="231" t="s">
        <v>169</v>
      </c>
      <c r="D20" s="229"/>
    </row>
    <row r="21" spans="2:5" x14ac:dyDescent="0.3">
      <c r="B21" s="232" t="s">
        <v>170</v>
      </c>
      <c r="C21" s="231" t="s">
        <v>171</v>
      </c>
      <c r="D21" s="229"/>
    </row>
    <row r="22" spans="2:5" ht="15" customHeight="1" x14ac:dyDescent="0.3">
      <c r="B22" s="232" t="s">
        <v>172</v>
      </c>
      <c r="C22" s="231" t="s">
        <v>173</v>
      </c>
      <c r="D22" s="241"/>
      <c r="E22" s="277"/>
    </row>
    <row r="23" spans="2:5" x14ac:dyDescent="0.3">
      <c r="B23" s="233"/>
      <c r="C23" s="231" t="s">
        <v>174</v>
      </c>
      <c r="D23" s="234"/>
      <c r="E23" s="277"/>
    </row>
    <row r="24" spans="2:5" x14ac:dyDescent="0.3">
      <c r="B24" s="233"/>
      <c r="C24" s="231" t="s">
        <v>175</v>
      </c>
      <c r="D24" s="234"/>
      <c r="E24" s="277"/>
    </row>
    <row r="25" spans="2:5" x14ac:dyDescent="0.3">
      <c r="B25" s="233"/>
      <c r="C25" s="235" t="s">
        <v>176</v>
      </c>
      <c r="D25" s="244"/>
    </row>
    <row r="26" spans="2:5" ht="15" thickBot="1" x14ac:dyDescent="0.35">
      <c r="B26" s="236"/>
      <c r="C26" s="235" t="s">
        <v>177</v>
      </c>
      <c r="D26" s="245"/>
    </row>
    <row r="27" spans="2:5" ht="15" thickBot="1" x14ac:dyDescent="0.35">
      <c r="B27" s="265" t="s">
        <v>178</v>
      </c>
      <c r="C27" s="266"/>
      <c r="D27" s="237"/>
    </row>
    <row r="29" spans="2:5" ht="15" thickBot="1" x14ac:dyDescent="0.35"/>
    <row r="30" spans="2:5" ht="18.600000000000001" thickBot="1" x14ac:dyDescent="0.4">
      <c r="B30" s="267" t="s">
        <v>179</v>
      </c>
      <c r="C30" s="268"/>
      <c r="D30" s="269"/>
    </row>
    <row r="31" spans="2:5" x14ac:dyDescent="0.3">
      <c r="B31" s="270" t="s">
        <v>180</v>
      </c>
      <c r="C31" s="271"/>
      <c r="D31" s="238" t="s">
        <v>160</v>
      </c>
    </row>
    <row r="32" spans="2:5" x14ac:dyDescent="0.3">
      <c r="B32" s="272"/>
      <c r="C32" s="273"/>
      <c r="D32" s="226"/>
    </row>
    <row r="33" spans="2:4" x14ac:dyDescent="0.3">
      <c r="B33" s="274"/>
      <c r="C33" s="275"/>
      <c r="D33" s="225" t="s">
        <v>23</v>
      </c>
    </row>
    <row r="34" spans="2:4" x14ac:dyDescent="0.3">
      <c r="B34" s="227" t="s">
        <v>161</v>
      </c>
      <c r="C34" s="228" t="s">
        <v>162</v>
      </c>
      <c r="D34" s="229"/>
    </row>
    <row r="35" spans="2:4" x14ac:dyDescent="0.3">
      <c r="B35" s="230" t="s">
        <v>163</v>
      </c>
      <c r="C35" s="231" t="s">
        <v>164</v>
      </c>
      <c r="D35" s="229"/>
    </row>
    <row r="36" spans="2:4" x14ac:dyDescent="0.3">
      <c r="B36" s="230" t="s">
        <v>137</v>
      </c>
      <c r="C36" s="231" t="s">
        <v>165</v>
      </c>
      <c r="D36" s="229"/>
    </row>
    <row r="37" spans="2:4" x14ac:dyDescent="0.3">
      <c r="B37" s="230" t="s">
        <v>166</v>
      </c>
      <c r="C37" s="231" t="s">
        <v>167</v>
      </c>
      <c r="D37" s="229"/>
    </row>
    <row r="38" spans="2:4" x14ac:dyDescent="0.3">
      <c r="B38" s="232" t="s">
        <v>168</v>
      </c>
      <c r="C38" s="231" t="s">
        <v>169</v>
      </c>
      <c r="D38" s="229"/>
    </row>
    <row r="39" spans="2:4" x14ac:dyDescent="0.3">
      <c r="B39" s="232" t="s">
        <v>170</v>
      </c>
      <c r="C39" s="231" t="s">
        <v>171</v>
      </c>
      <c r="D39" s="229"/>
    </row>
    <row r="40" spans="2:4" x14ac:dyDescent="0.3">
      <c r="B40" s="232" t="s">
        <v>172</v>
      </c>
      <c r="C40" s="231" t="s">
        <v>173</v>
      </c>
      <c r="D40" s="241"/>
    </row>
    <row r="41" spans="2:4" x14ac:dyDescent="0.3">
      <c r="B41" s="233"/>
      <c r="C41" s="231" t="s">
        <v>174</v>
      </c>
      <c r="D41" s="234"/>
    </row>
    <row r="42" spans="2:4" x14ac:dyDescent="0.3">
      <c r="B42" s="233"/>
      <c r="C42" s="231" t="s">
        <v>175</v>
      </c>
      <c r="D42" s="234"/>
    </row>
    <row r="43" spans="2:4" x14ac:dyDescent="0.3">
      <c r="B43" s="233"/>
      <c r="C43" s="235" t="s">
        <v>176</v>
      </c>
      <c r="D43" s="242"/>
    </row>
    <row r="44" spans="2:4" ht="15" thickBot="1" x14ac:dyDescent="0.35">
      <c r="B44" s="236"/>
      <c r="C44" s="235" t="s">
        <v>177</v>
      </c>
      <c r="D44" s="243"/>
    </row>
    <row r="45" spans="2:4" ht="15" thickBot="1" x14ac:dyDescent="0.35">
      <c r="B45" s="265" t="s">
        <v>178</v>
      </c>
      <c r="C45" s="266"/>
      <c r="D45" s="237"/>
    </row>
    <row r="46" spans="2:4" x14ac:dyDescent="0.3">
      <c r="B46" s="239"/>
      <c r="C46" s="239"/>
      <c r="D46" s="240"/>
    </row>
    <row r="47" spans="2:4" x14ac:dyDescent="0.3">
      <c r="B47" t="s">
        <v>181</v>
      </c>
      <c r="C47" s="239"/>
      <c r="D47" s="240"/>
    </row>
    <row r="48" spans="2:4" x14ac:dyDescent="0.3">
      <c r="C48" s="239"/>
      <c r="D48" s="240"/>
    </row>
    <row r="49" spans="2:4" x14ac:dyDescent="0.3">
      <c r="C49" s="239"/>
      <c r="D49" s="240"/>
    </row>
    <row r="51" spans="2:4" ht="30" customHeight="1" x14ac:dyDescent="0.3">
      <c r="B51" s="276" t="s">
        <v>182</v>
      </c>
      <c r="C51" s="276"/>
      <c r="D51" s="276"/>
    </row>
    <row r="52" spans="2:4" ht="40.5" customHeight="1" x14ac:dyDescent="0.3">
      <c r="B52" s="264" t="s">
        <v>183</v>
      </c>
      <c r="C52" s="264"/>
      <c r="D52" s="264"/>
    </row>
    <row r="53" spans="2:4" ht="40.799999999999997" customHeight="1" x14ac:dyDescent="0.3">
      <c r="B53" s="290" t="s">
        <v>184</v>
      </c>
      <c r="C53" s="290"/>
      <c r="D53" s="290"/>
    </row>
  </sheetData>
  <sheetProtection selectLockedCells="1"/>
  <mergeCells count="15">
    <mergeCell ref="E22:E24"/>
    <mergeCell ref="B13:C15"/>
    <mergeCell ref="B6:D6"/>
    <mergeCell ref="B7:D7"/>
    <mergeCell ref="B9:D9"/>
    <mergeCell ref="B10:D10"/>
    <mergeCell ref="B12:D12"/>
    <mergeCell ref="B8:D8"/>
    <mergeCell ref="B53:D53"/>
    <mergeCell ref="B27:C27"/>
    <mergeCell ref="B30:D30"/>
    <mergeCell ref="B31:C33"/>
    <mergeCell ref="B45:C45"/>
    <mergeCell ref="B51:D51"/>
    <mergeCell ref="B52:D52"/>
  </mergeCells>
  <pageMargins left="0.51181102362204722" right="0.51181102362204722" top="0.78740157480314965" bottom="0.78740157480314965"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Modelo Original</vt:lpstr>
      <vt:lpstr>BDI</vt:lpstr>
      <vt:lpstr>BDI!Area_de_impressao</vt:lpstr>
      <vt:lpstr>'Modelo Original'!Area_de_impressao</vt:lpstr>
      <vt:lpstr>'Modelo Original'!Titulos_de_impressao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Juliana Tonelli Kranz</cp:lastModifiedBy>
  <cp:revision/>
  <dcterms:created xsi:type="dcterms:W3CDTF">2009-11-21T00:51:47Z</dcterms:created>
  <dcterms:modified xsi:type="dcterms:W3CDTF">2023-08-17T18:30:52Z</dcterms:modified>
  <cp:category/>
  <cp:contentStatus/>
</cp:coreProperties>
</file>